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mojca\mojca\SD BLEGOS\slike_2017_18\medo_streljanje\"/>
    </mc:Choice>
  </mc:AlternateContent>
  <bookViews>
    <workbookView xWindow="0" yWindow="0" windowWidth="20490" windowHeight="7755" tabRatio="807" activeTab="1"/>
  </bookViews>
  <sheets>
    <sheet name="Uvodni list" sheetId="26" r:id="rId1"/>
    <sheet name="Učenci in Učenke puška" sheetId="27" r:id="rId2"/>
    <sheet name="Poro 18" sheetId="17" r:id="rId3"/>
  </sheets>
  <calcPr calcId="152511"/>
</workbook>
</file>

<file path=xl/calcChain.xml><?xml version="1.0" encoding="utf-8"?>
<calcChain xmlns="http://schemas.openxmlformats.org/spreadsheetml/2006/main">
  <c r="I42" i="27" l="1"/>
  <c r="I43" i="27"/>
  <c r="I38" i="27"/>
  <c r="I39" i="27"/>
  <c r="I37" i="27"/>
  <c r="I40" i="27"/>
  <c r="I44" i="27"/>
  <c r="I41" i="27"/>
  <c r="O23" i="27" s="1"/>
  <c r="I56" i="27" l="1"/>
  <c r="I61" i="27" l="1"/>
  <c r="I91" i="27" l="1"/>
  <c r="I10" i="27"/>
  <c r="I63" i="27" l="1"/>
  <c r="I66" i="27"/>
  <c r="I24" i="27" l="1"/>
  <c r="I18" i="27"/>
  <c r="I75" i="27"/>
  <c r="I99" i="27"/>
  <c r="I49" i="27" l="1"/>
  <c r="I68" i="27"/>
  <c r="I54" i="27"/>
  <c r="I62" i="27"/>
  <c r="S21" i="27" s="1"/>
  <c r="I59" i="27"/>
  <c r="S18" i="27" s="1"/>
  <c r="I13" i="27"/>
  <c r="I12" i="27" l="1"/>
  <c r="I53" i="27"/>
  <c r="Q18" i="27" s="1"/>
  <c r="I48" i="27"/>
  <c r="O18" i="27" s="1"/>
  <c r="I71" i="27"/>
  <c r="O37" i="27" s="1"/>
  <c r="I72" i="27"/>
  <c r="I73" i="27"/>
  <c r="I78" i="27"/>
  <c r="I76" i="27"/>
  <c r="I79" i="27"/>
  <c r="I74" i="27"/>
  <c r="I97" i="27"/>
  <c r="I87" i="27"/>
  <c r="I93" i="27"/>
  <c r="I100" i="27"/>
  <c r="I89" i="27"/>
  <c r="I94" i="27"/>
  <c r="I84" i="27"/>
  <c r="I96" i="27"/>
  <c r="O31" i="27" s="1"/>
  <c r="I85" i="27"/>
  <c r="I88" i="27"/>
  <c r="I95" i="27"/>
  <c r="I98" i="27"/>
  <c r="I86" i="27"/>
  <c r="I51" i="27"/>
  <c r="I55" i="27"/>
  <c r="S23" i="27" s="1"/>
  <c r="I60" i="27"/>
  <c r="I64" i="27"/>
  <c r="Q23" i="27" s="1"/>
  <c r="T23" i="27" s="1"/>
  <c r="I58" i="27"/>
  <c r="I92" i="27"/>
  <c r="S32" i="27"/>
  <c r="I90" i="27"/>
  <c r="I77" i="27"/>
  <c r="I65" i="27"/>
  <c r="I67" i="27"/>
  <c r="I50" i="27"/>
  <c r="Q21" i="27" s="1"/>
  <c r="I52" i="27"/>
  <c r="I57" i="27"/>
  <c r="I14" i="27"/>
  <c r="I31" i="27"/>
  <c r="I30" i="27"/>
  <c r="I32" i="27"/>
  <c r="S11" i="27" s="1"/>
  <c r="I23" i="27"/>
  <c r="I16" i="27"/>
  <c r="I15" i="27"/>
  <c r="I11" i="27"/>
  <c r="I21" i="27"/>
  <c r="I22" i="27"/>
  <c r="I20" i="27"/>
  <c r="I19" i="27"/>
  <c r="I17" i="27"/>
  <c r="O12" i="27" s="1"/>
  <c r="I25" i="27"/>
  <c r="S36" i="27" l="1"/>
  <c r="T18" i="27"/>
  <c r="S30" i="27"/>
  <c r="O30" i="27"/>
  <c r="O32" i="27"/>
  <c r="S31" i="27"/>
  <c r="S24" i="27"/>
  <c r="Q12" i="27"/>
  <c r="O11" i="27"/>
  <c r="O24" i="27"/>
  <c r="O21" i="27"/>
  <c r="T21" i="27" s="1"/>
  <c r="S19" i="27"/>
  <c r="Q22" i="27"/>
  <c r="Q31" i="27"/>
  <c r="Q32" i="27"/>
  <c r="Q19" i="27"/>
  <c r="O22" i="27"/>
  <c r="O19" i="27"/>
  <c r="S22" i="27"/>
  <c r="Q30" i="27"/>
  <c r="O20" i="27"/>
  <c r="Q20" i="27"/>
  <c r="O36" i="27"/>
  <c r="Q36" i="27"/>
  <c r="Q37" i="27"/>
  <c r="S37" i="27"/>
  <c r="S20" i="27"/>
  <c r="Q24" i="27"/>
  <c r="Q13" i="27"/>
  <c r="Q10" i="27"/>
  <c r="Q11" i="27"/>
  <c r="S12" i="27"/>
  <c r="S13" i="27"/>
  <c r="O13" i="27"/>
  <c r="S10" i="27"/>
  <c r="O10" i="27"/>
  <c r="T32" i="27" l="1"/>
  <c r="T30" i="27"/>
  <c r="T24" i="27"/>
  <c r="T11" i="27"/>
  <c r="T31" i="27"/>
  <c r="T19" i="27"/>
  <c r="T12" i="27"/>
  <c r="T22" i="27"/>
  <c r="T20" i="27"/>
  <c r="T36" i="27"/>
  <c r="T37" i="27"/>
  <c r="T10" i="27"/>
  <c r="T13" i="27"/>
</calcChain>
</file>

<file path=xl/sharedStrings.xml><?xml version="1.0" encoding="utf-8"?>
<sst xmlns="http://schemas.openxmlformats.org/spreadsheetml/2006/main" count="458" uniqueCount="179">
  <si>
    <t>Skupaj</t>
  </si>
  <si>
    <t xml:space="preserve">                                                          </t>
  </si>
  <si>
    <t xml:space="preserve">                                                     </t>
  </si>
  <si>
    <t xml:space="preserve">    e - pošta: </t>
  </si>
  <si>
    <t xml:space="preserve">            www.sd-skofjaloka.si</t>
  </si>
  <si>
    <t xml:space="preserve">KONČNI  REZULTATI  STRELJANJA </t>
  </si>
  <si>
    <t>4220 Škofja Loka</t>
  </si>
  <si>
    <t>Vodja tekmovanja:</t>
  </si>
  <si>
    <t>Klemen Pušar</t>
  </si>
  <si>
    <t>Janko PLATIŠA</t>
  </si>
  <si>
    <t>Milenko Štimac</t>
  </si>
  <si>
    <t>Franc Prezelj</t>
  </si>
  <si>
    <t>in Strelsko društvo ŠKOFJA LOKA</t>
  </si>
  <si>
    <t>Obdelava in vnos rezultatov:</t>
  </si>
  <si>
    <t>Janez DEMŠAR</t>
  </si>
  <si>
    <t>Sodniki na liniji:</t>
  </si>
  <si>
    <t>Sodniki za oceno tarč:</t>
  </si>
  <si>
    <t>Prijave:</t>
  </si>
  <si>
    <t>Aleksandar Hadžidaov</t>
  </si>
  <si>
    <t>Tekmovanje je potekalo tekoče brez pripomb, pritožb ni bilo.</t>
  </si>
  <si>
    <t>strelci.skofjaloka@gmail.com</t>
  </si>
  <si>
    <t xml:space="preserve">Področno tekmovanje osnovnih in srednjih šol </t>
  </si>
  <si>
    <t>Partizanska cesta 45</t>
  </si>
  <si>
    <r>
      <t>e-pošta: s</t>
    </r>
    <r>
      <rPr>
        <b/>
        <sz val="12"/>
        <rFont val="Times New Roman"/>
        <family val="1"/>
        <charset val="238"/>
      </rPr>
      <t>trelci.skofjaloka@gmail.com</t>
    </r>
  </si>
  <si>
    <t>telefon: 040 586 042</t>
  </si>
  <si>
    <t>Janez Demšar</t>
  </si>
  <si>
    <t>Sandi Masnec</t>
  </si>
  <si>
    <t>Janko Platiša</t>
  </si>
  <si>
    <t>STRELSKO DRUŠTVO ŠKOFJA LOKA</t>
  </si>
  <si>
    <t xml:space="preserve">v streljanju z serijsko in standard  </t>
  </si>
  <si>
    <t>PC Gorenjska za šolska tekmovanja</t>
  </si>
  <si>
    <t>SERIJSKA ZRAČNA PUŠKA UČENCI IN UČENKE</t>
  </si>
  <si>
    <t>ŠKOFJA  LOKA</t>
  </si>
  <si>
    <t>REZULTATI POSAMEZNO  PUŠKA</t>
  </si>
  <si>
    <t>REZULTATI EKIPNO  PUŠKA</t>
  </si>
  <si>
    <t>Zap.</t>
  </si>
  <si>
    <t>štartna št.</t>
  </si>
  <si>
    <t>letnica</t>
  </si>
  <si>
    <t>kategorija</t>
  </si>
  <si>
    <t>Naziv šole</t>
  </si>
  <si>
    <t xml:space="preserve">            Sreija</t>
  </si>
  <si>
    <t xml:space="preserve">
 Št</t>
  </si>
  <si>
    <t xml:space="preserve">
 Bib</t>
  </si>
  <si>
    <t>Priimek in Ime</t>
  </si>
  <si>
    <t>rojstva</t>
  </si>
  <si>
    <t>tekmovalca</t>
  </si>
  <si>
    <t>OŠ</t>
  </si>
  <si>
    <t>X</t>
  </si>
  <si>
    <t>TEKMOVALEC 1</t>
  </si>
  <si>
    <t>SKUPAJ</t>
  </si>
  <si>
    <t>TEKMOVALEC 2</t>
  </si>
  <si>
    <t>TEKMOVALEC 3</t>
  </si>
  <si>
    <t>SKUPNO</t>
  </si>
  <si>
    <t>Anna Biondič</t>
  </si>
  <si>
    <t>Urh Porenta</t>
  </si>
  <si>
    <t>Rok Miklavčič</t>
  </si>
  <si>
    <t>OŠ Prežihovega Voranca - Jesenice</t>
  </si>
  <si>
    <t>OŠ AT Linharta Radovljica</t>
  </si>
  <si>
    <t>Medej Ručigaj</t>
  </si>
  <si>
    <t>OŠ Koroška Bela</t>
  </si>
  <si>
    <t>Lovro Klinar</t>
  </si>
  <si>
    <t>OŠ Trzin</t>
  </si>
  <si>
    <t>OŠ Ivana Tavčarja Gorenja vas</t>
  </si>
  <si>
    <t>Manca Košir</t>
  </si>
  <si>
    <t>Nina Justin</t>
  </si>
  <si>
    <t>Dominik Ušeničnik</t>
  </si>
  <si>
    <t>OŠ Železniki</t>
  </si>
  <si>
    <t>Anže Vogrič</t>
  </si>
  <si>
    <t>Vid Zorko</t>
  </si>
  <si>
    <t>Miha Kožuh</t>
  </si>
  <si>
    <t>Tilen Prezelj</t>
  </si>
  <si>
    <t>Erik Prezelj</t>
  </si>
  <si>
    <t>Anže Demšar</t>
  </si>
  <si>
    <t>Matija Jemc</t>
  </si>
  <si>
    <t>Nejc Miklavčič</t>
  </si>
  <si>
    <t>Tekmovalna in pritožbena žirija:</t>
  </si>
  <si>
    <t>Ažbe Močivnik</t>
  </si>
  <si>
    <t>OŠ 16.DECEMRER Mojstrana</t>
  </si>
  <si>
    <t>Drejc Bevk</t>
  </si>
  <si>
    <t xml:space="preserve">PODROČNO TEKMOVANJE OSNOVNIH IN SREDNJIH ŠOL 2018 </t>
  </si>
  <si>
    <t>zračno puško in pištolo 2018</t>
  </si>
  <si>
    <t>Škofja Loka, 26.1.2018 in 27.1.2018</t>
  </si>
  <si>
    <t>Škofja Loka, 26.in 27.01.2018</t>
  </si>
  <si>
    <t>Luka Gaber</t>
  </si>
  <si>
    <t>Žiga Koprivnikar</t>
  </si>
  <si>
    <t>Luka Perme</t>
  </si>
  <si>
    <t>učenci 2007 in mlaj.</t>
  </si>
  <si>
    <t>OŠ Cvetka Golarja - Šk.Loka</t>
  </si>
  <si>
    <r>
      <t xml:space="preserve">OSNOVNA ŠOLA - EKIPA  </t>
    </r>
    <r>
      <rPr>
        <sz val="11"/>
        <rFont val="Arial"/>
        <family val="2"/>
        <charset val="238"/>
      </rPr>
      <t>( istega spola )</t>
    </r>
  </si>
  <si>
    <t>Lovro Veršec</t>
  </si>
  <si>
    <t>Kseniia Votiakova</t>
  </si>
  <si>
    <t>Katarina Kozmelj</t>
  </si>
  <si>
    <t>Nik Košir</t>
  </si>
  <si>
    <t>Babača Edbin</t>
  </si>
  <si>
    <t>Filimon Madalina</t>
  </si>
  <si>
    <t>Regeis Lun</t>
  </si>
  <si>
    <t>Šega Gašper</t>
  </si>
  <si>
    <t>Gaser Stella</t>
  </si>
  <si>
    <t>Pogačnik Matevž</t>
  </si>
  <si>
    <t>Korbar Anton</t>
  </si>
  <si>
    <t>Šinko Hana</t>
  </si>
  <si>
    <t xml:space="preserve">Vukadinovič Vesna </t>
  </si>
  <si>
    <t>Urbančič Maša</t>
  </si>
  <si>
    <t>Turšič Mima</t>
  </si>
  <si>
    <t>Kolenc Domen</t>
  </si>
  <si>
    <t>Miličevič Amadej</t>
  </si>
  <si>
    <t>Ciglič Lan</t>
  </si>
  <si>
    <t>Ručigaj Miha</t>
  </si>
  <si>
    <t>Pezdir Pika</t>
  </si>
  <si>
    <t>Prostran Lana</t>
  </si>
  <si>
    <t>Stjepanovič Nika</t>
  </si>
  <si>
    <t>Verbovšek Eva</t>
  </si>
  <si>
    <t>Dolenšek Daša</t>
  </si>
  <si>
    <t>Luka Lukič</t>
  </si>
  <si>
    <t>Zupanc M. Domen</t>
  </si>
  <si>
    <t>Emberšič Jan</t>
  </si>
  <si>
    <t>Justin Anže</t>
  </si>
  <si>
    <t>Slak Urban</t>
  </si>
  <si>
    <t>Bogataj Neža</t>
  </si>
  <si>
    <t>Bevk Tine</t>
  </si>
  <si>
    <t>Perko Dejan</t>
  </si>
  <si>
    <t>Mak Detela</t>
  </si>
  <si>
    <t>Žan Pavlenč</t>
  </si>
  <si>
    <t>Andrej Ponikvar</t>
  </si>
  <si>
    <t>Miha Črne</t>
  </si>
  <si>
    <t>Matej Topič</t>
  </si>
  <si>
    <t>Bratina Jakob</t>
  </si>
  <si>
    <t>Prezelj Matej</t>
  </si>
  <si>
    <t>Koblar Amadej</t>
  </si>
  <si>
    <t>Šolar Taj</t>
  </si>
  <si>
    <t>Prezelj Maj</t>
  </si>
  <si>
    <t>Beganovič Tarik</t>
  </si>
  <si>
    <t>Dolšak Tian</t>
  </si>
  <si>
    <t>OŠ Škofja Loka - Mesto</t>
  </si>
  <si>
    <t>OŠ Ivana Groharja - Škofja Loka</t>
  </si>
  <si>
    <t>OŠ Žirovnica</t>
  </si>
  <si>
    <t>učenke 2003 in 2004</t>
  </si>
  <si>
    <t>učenke 2003 in 2005</t>
  </si>
  <si>
    <t>učenci 2003 in 2004</t>
  </si>
  <si>
    <t>ml.učenci 2005 in 2006</t>
  </si>
  <si>
    <t>učenke 2007 in mlaj.</t>
  </si>
  <si>
    <t>ml.učenke 2005 in 2006</t>
  </si>
  <si>
    <t>Nika Kosmač</t>
  </si>
  <si>
    <t>OŠ Cvetka Golarja, Škofja Loka - učenci 2003-04</t>
  </si>
  <si>
    <t>OŠ Trzin  - učenci 2003-04</t>
  </si>
  <si>
    <t>OŠ Trzin - ml.učenci 2005- 2006</t>
  </si>
  <si>
    <t>OŠ Železniki - ml.učenci 2005- 06</t>
  </si>
  <si>
    <t>OŠ Ivana Tavčarja Gorenja vas - ml.učenci 2005-06</t>
  </si>
  <si>
    <t>OŠ Cvetka Golarja, Šk. Loka - učenci 2007 in mlaj.</t>
  </si>
  <si>
    <t>OŠ Železniki - učenci 2007 in mlaj.</t>
  </si>
  <si>
    <t>OŠ AT Linharta Radovljica - učenci 2007 in mlaj.</t>
  </si>
  <si>
    <t>OŠ Škofja Loka Mesto - učenci 2007 in mlaj.</t>
  </si>
  <si>
    <t>OŠ Šk.Loka - Mesto, Šk.Loka - ml.učenci 2005-06</t>
  </si>
  <si>
    <t>OŠ Trzin  - učenci 2005-2006</t>
  </si>
  <si>
    <t>OŠ Trzin - učenke 2003-04</t>
  </si>
  <si>
    <t>OŠ Ivana Tavčarja Gorenja vas - učenke 2003-04</t>
  </si>
  <si>
    <t>OŠ Ivana Tavčarja Gorenja vas - učenci 2003-04</t>
  </si>
  <si>
    <t>Partizanski cesti 1, v Škofji Loki, s pričetkom ob 9:00 ter koncem ob 16:00 uri.</t>
  </si>
  <si>
    <t>Hladnik Lovro</t>
  </si>
  <si>
    <t>Bogataj Nace</t>
  </si>
  <si>
    <t>Šamperl Adam</t>
  </si>
  <si>
    <t>Aleksander Lokatelj</t>
  </si>
  <si>
    <t>Rajgelj Ana Lucija</t>
  </si>
  <si>
    <t>Rajgelj Sergej</t>
  </si>
  <si>
    <t>OŠ Matije Valjavca Preddvor</t>
  </si>
  <si>
    <t>OŠ Orehek Kranj</t>
  </si>
  <si>
    <t>OŠ Stražišče Kranj</t>
  </si>
  <si>
    <t>DNS</t>
  </si>
  <si>
    <t>Nevenka Mandič Orehek</t>
  </si>
  <si>
    <t>ŠPORTNA ZVEZA ŠKOFJA LOKA</t>
  </si>
  <si>
    <t>Na tekmovanju je nastopalo 7 srednjih šol z udeležbo 29 dijakinj in dijakov.</t>
  </si>
  <si>
    <t>OŠ Trzin - ml.učenke 2005- 2006 II.</t>
  </si>
  <si>
    <t>Tekmovanja se je udeležilo 14 osnovnih šol sodelovalo je 74 učencev in učenk.</t>
  </si>
  <si>
    <t>Slak Manja</t>
  </si>
  <si>
    <t>Tadej Finžgar Vrhovec</t>
  </si>
  <si>
    <t>OŠ Prežihov Voranc Jesenice  - učenci 2005-2006</t>
  </si>
  <si>
    <r>
      <t xml:space="preserve">OSNOVNA ŠOLA - EKIPA  </t>
    </r>
    <r>
      <rPr>
        <sz val="11"/>
        <rFont val="Arial"/>
        <family val="2"/>
        <charset val="238"/>
      </rPr>
      <t>(mešane po spolu)</t>
    </r>
  </si>
  <si>
    <t xml:space="preserve">Tekmovanje je potekalo v četrtek, petek in soboto,25. 26. in 27.01.2018 na 12 mestnem strelišču na </t>
  </si>
  <si>
    <t>Naj boljši strelci - strelke v kategorijah OŠ in SŠ bodo medalje posamezno in pokale za ekipe prejeli naknadno.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</si>
</sst>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dd/mm/yyyy;@"/>
  </numFmts>
  <fonts count="45" x14ac:knownFonts="1">
    <font>
      <sz val="10"/>
      <name val="Arial CE"/>
      <charset val="238"/>
    </font>
    <font>
      <u/>
      <sz val="7.5"/>
      <color indexed="12"/>
      <name val="Arial CE"/>
      <charset val="238"/>
    </font>
    <font>
      <sz val="12"/>
      <name val="Times New Roman"/>
      <family val="1"/>
    </font>
    <font>
      <b/>
      <i/>
      <sz val="26"/>
      <name val="Monotype Corsiva"/>
      <family val="4"/>
    </font>
    <font>
      <sz val="18"/>
      <name val="Monotype Corsiva"/>
      <family val="4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24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sz val="11"/>
      <color indexed="12"/>
      <name val="Arial CE"/>
      <charset val="238"/>
    </font>
    <font>
      <sz val="11"/>
      <name val="Times New Roman CE"/>
      <charset val="238"/>
    </font>
    <font>
      <b/>
      <sz val="13.5"/>
      <name val="Times New Roman"/>
      <family val="1"/>
      <charset val="238"/>
    </font>
    <font>
      <b/>
      <i/>
      <sz val="20"/>
      <color rgb="FF0070C0"/>
      <name val="Arial CE"/>
      <charset val="238"/>
    </font>
    <font>
      <i/>
      <sz val="11"/>
      <color rgb="FF7F7F7F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rgb="FF0000FF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rgb="FF222222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sz val="24"/>
      <name val="Times New Roman"/>
      <family val="1"/>
      <charset val="238"/>
    </font>
    <font>
      <i/>
      <sz val="22"/>
      <name val="Times New Roman"/>
      <family val="1"/>
      <charset val="238"/>
    </font>
    <font>
      <sz val="22"/>
      <name val="Times New Roman"/>
      <family val="1"/>
      <charset val="238"/>
    </font>
    <font>
      <sz val="22"/>
      <name val="Arial CE"/>
      <charset val="238"/>
    </font>
    <font>
      <sz val="10"/>
      <name val="Arial"/>
      <family val="2"/>
    </font>
    <font>
      <b/>
      <sz val="16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2"/>
      <color rgb="FFFF00FF"/>
      <name val="Arial"/>
      <family val="2"/>
      <charset val="238"/>
    </font>
    <font>
      <sz val="10"/>
      <color rgb="FFFF00FF"/>
      <name val="Arial"/>
      <family val="2"/>
      <charset val="238"/>
    </font>
    <font>
      <b/>
      <sz val="12"/>
      <color rgb="FFFF00FF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0"/>
        <bgColor rgb="FFCC99FF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rgb="FF76923C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C4BD97"/>
      </patternFill>
    </fill>
    <fill>
      <patternFill patternType="solid">
        <fgColor theme="0"/>
        <bgColor rgb="FFE5DFEC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C4BD97"/>
      </patternFill>
    </fill>
    <fill>
      <patternFill patternType="solid">
        <fgColor rgb="FFFFFF00"/>
        <bgColor rgb="FFC6D9F0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rgb="FFF9CB9C"/>
      </patternFill>
    </fill>
    <fill>
      <patternFill patternType="solid">
        <fgColor rgb="FFFFFF00"/>
        <bgColor rgb="FFE5DFEC"/>
      </patternFill>
    </fill>
    <fill>
      <patternFill patternType="solid">
        <fgColor rgb="FFFFFF00"/>
        <bgColor rgb="FFCC99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1" fillId="0" borderId="0" applyNumberFormat="0" applyFill="0" applyBorder="0" applyAlignment="0" applyProtection="0"/>
  </cellStyleXfs>
  <cellXfs count="2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Font="1" applyAlignment="1" applyProtection="1"/>
    <xf numFmtId="0" fontId="12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13" fillId="3" borderId="15" xfId="0" applyFont="1" applyFill="1" applyBorder="1"/>
    <xf numFmtId="0" fontId="13" fillId="2" borderId="15" xfId="0" applyFont="1" applyFill="1" applyBorder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" fontId="22" fillId="0" borderId="0" xfId="0" applyNumberFormat="1" applyFont="1"/>
    <xf numFmtId="0" fontId="23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66" fontId="22" fillId="0" borderId="0" xfId="0" applyNumberFormat="1" applyFont="1" applyAlignment="1">
      <alignment horizontal="right"/>
    </xf>
    <xf numFmtId="0" fontId="24" fillId="0" borderId="0" xfId="0" applyFont="1"/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6" fillId="0" borderId="5" xfId="0" applyFont="1" applyBorder="1"/>
    <xf numFmtId="0" fontId="25" fillId="0" borderId="6" xfId="0" applyFont="1" applyBorder="1"/>
    <xf numFmtId="0" fontId="22" fillId="0" borderId="7" xfId="0" applyFont="1" applyBorder="1" applyAlignment="1">
      <alignment horizontal="center"/>
    </xf>
    <xf numFmtId="1" fontId="26" fillId="0" borderId="5" xfId="0" applyNumberFormat="1" applyFont="1" applyBorder="1"/>
    <xf numFmtId="0" fontId="25" fillId="0" borderId="8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25" fillId="0" borderId="1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" fontId="25" fillId="0" borderId="10" xfId="0" applyNumberFormat="1" applyFont="1" applyBorder="1" applyAlignment="1">
      <alignment horizontal="center"/>
    </xf>
    <xf numFmtId="0" fontId="13" fillId="0" borderId="0" xfId="0" applyFont="1"/>
    <xf numFmtId="0" fontId="27" fillId="0" borderId="13" xfId="0" applyFont="1" applyBorder="1"/>
    <xf numFmtId="0" fontId="25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13" fillId="0" borderId="2" xfId="0" applyFont="1" applyBorder="1"/>
    <xf numFmtId="0" fontId="13" fillId="7" borderId="15" xfId="0" applyFont="1" applyFill="1" applyBorder="1"/>
    <xf numFmtId="0" fontId="13" fillId="7" borderId="15" xfId="0" applyFont="1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8" fillId="0" borderId="1" xfId="0" applyFont="1" applyBorder="1"/>
    <xf numFmtId="0" fontId="13" fillId="0" borderId="1" xfId="0" applyFont="1" applyBorder="1"/>
    <xf numFmtId="0" fontId="13" fillId="5" borderId="15" xfId="0" applyFont="1" applyFill="1" applyBorder="1"/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8" borderId="15" xfId="0" applyFont="1" applyFill="1" applyBorder="1"/>
    <xf numFmtId="0" fontId="13" fillId="9" borderId="15" xfId="0" applyFont="1" applyFill="1" applyBorder="1"/>
    <xf numFmtId="0" fontId="13" fillId="9" borderId="15" xfId="0" applyFont="1" applyFill="1" applyBorder="1" applyAlignment="1">
      <alignment horizontal="center"/>
    </xf>
    <xf numFmtId="0" fontId="6" fillId="0" borderId="1" xfId="0" applyFont="1" applyBorder="1"/>
    <xf numFmtId="0" fontId="13" fillId="8" borderId="1" xfId="0" applyFont="1" applyFill="1" applyBorder="1"/>
    <xf numFmtId="0" fontId="13" fillId="2" borderId="15" xfId="0" applyFont="1" applyFill="1" applyBorder="1" applyAlignment="1">
      <alignment horizontal="center"/>
    </xf>
    <xf numFmtId="0" fontId="13" fillId="0" borderId="15" xfId="0" applyFont="1" applyBorder="1" applyAlignment="1">
      <alignment vertical="center"/>
    </xf>
    <xf numFmtId="0" fontId="13" fillId="4" borderId="15" xfId="0" applyFont="1" applyFill="1" applyBorder="1"/>
    <xf numFmtId="0" fontId="8" fillId="12" borderId="0" xfId="0" applyFont="1" applyFill="1"/>
    <xf numFmtId="0" fontId="13" fillId="6" borderId="15" xfId="0" applyFont="1" applyFill="1" applyBorder="1"/>
    <xf numFmtId="1" fontId="29" fillId="12" borderId="1" xfId="0" applyNumberFormat="1" applyFont="1" applyFill="1" applyBorder="1"/>
    <xf numFmtId="0" fontId="13" fillId="6" borderId="1" xfId="0" applyFont="1" applyFill="1" applyBorder="1"/>
    <xf numFmtId="1" fontId="29" fillId="0" borderId="1" xfId="0" applyNumberFormat="1" applyFont="1" applyBorder="1"/>
    <xf numFmtId="1" fontId="27" fillId="0" borderId="1" xfId="0" applyNumberFormat="1" applyFont="1" applyBorder="1"/>
    <xf numFmtId="0" fontId="13" fillId="9" borderId="1" xfId="0" applyFont="1" applyFill="1" applyBorder="1"/>
    <xf numFmtId="0" fontId="13" fillId="0" borderId="1" xfId="0" applyFont="1" applyBorder="1" applyAlignment="1">
      <alignment horizontal="left"/>
    </xf>
    <xf numFmtId="1" fontId="8" fillId="0" borderId="1" xfId="0" applyNumberFormat="1" applyFont="1" applyBorder="1"/>
    <xf numFmtId="0" fontId="13" fillId="9" borderId="1" xfId="0" applyFont="1" applyFill="1" applyBorder="1" applyAlignment="1">
      <alignment horizontal="center"/>
    </xf>
    <xf numFmtId="0" fontId="6" fillId="12" borderId="1" xfId="0" applyFont="1" applyFill="1" applyBorder="1"/>
    <xf numFmtId="0" fontId="13" fillId="12" borderId="1" xfId="0" applyFont="1" applyFill="1" applyBorder="1"/>
    <xf numFmtId="0" fontId="13" fillId="12" borderId="1" xfId="0" applyFont="1" applyFill="1" applyBorder="1" applyAlignment="1">
      <alignment horizontal="left"/>
    </xf>
    <xf numFmtId="0" fontId="6" fillId="12" borderId="1" xfId="0" applyFont="1" applyFill="1" applyBorder="1" applyAlignment="1">
      <alignment horizontal="center"/>
    </xf>
    <xf numFmtId="1" fontId="8" fillId="12" borderId="1" xfId="0" applyNumberFormat="1" applyFont="1" applyFill="1" applyBorder="1"/>
    <xf numFmtId="0" fontId="13" fillId="12" borderId="1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12" borderId="15" xfId="0" applyFont="1" applyFill="1" applyBorder="1" applyAlignment="1">
      <alignment vertical="center"/>
    </xf>
    <xf numFmtId="0" fontId="29" fillId="0" borderId="2" xfId="0" applyFont="1" applyBorder="1"/>
    <xf numFmtId="1" fontId="29" fillId="0" borderId="2" xfId="0" applyNumberFormat="1" applyFont="1" applyBorder="1"/>
    <xf numFmtId="0" fontId="29" fillId="0" borderId="1" xfId="0" applyFont="1" applyBorder="1"/>
    <xf numFmtId="0" fontId="13" fillId="12" borderId="1" xfId="0" applyFont="1" applyFill="1" applyBorder="1" applyAlignment="1"/>
    <xf numFmtId="0" fontId="31" fillId="13" borderId="1" xfId="0" applyFont="1" applyFill="1" applyBorder="1" applyAlignment="1"/>
    <xf numFmtId="1" fontId="13" fillId="12" borderId="1" xfId="0" applyNumberFormat="1" applyFont="1" applyFill="1" applyBorder="1" applyAlignment="1" applyProtection="1">
      <alignment horizontal="left"/>
      <protection locked="0"/>
    </xf>
    <xf numFmtId="0" fontId="13" fillId="12" borderId="1" xfId="0" applyFont="1" applyFill="1" applyBorder="1" applyAlignment="1" applyProtection="1">
      <alignment horizontal="center"/>
      <protection locked="0"/>
    </xf>
    <xf numFmtId="0" fontId="32" fillId="10" borderId="15" xfId="0" applyFont="1" applyFill="1" applyBorder="1"/>
    <xf numFmtId="1" fontId="13" fillId="12" borderId="15" xfId="0" applyNumberFormat="1" applyFont="1" applyFill="1" applyBorder="1" applyAlignment="1" applyProtection="1">
      <alignment horizontal="left"/>
      <protection locked="0"/>
    </xf>
    <xf numFmtId="0" fontId="13" fillId="2" borderId="1" xfId="0" applyFont="1" applyFill="1" applyBorder="1"/>
    <xf numFmtId="0" fontId="31" fillId="13" borderId="15" xfId="0" applyFont="1" applyFill="1" applyBorder="1" applyAlignment="1"/>
    <xf numFmtId="0" fontId="13" fillId="12" borderId="1" xfId="0" applyFont="1" applyFill="1" applyBorder="1" applyAlignment="1">
      <alignment vertical="center"/>
    </xf>
    <xf numFmtId="0" fontId="13" fillId="12" borderId="15" xfId="0" applyFont="1" applyFill="1" applyBorder="1" applyAlignment="1"/>
    <xf numFmtId="0" fontId="13" fillId="3" borderId="1" xfId="0" applyFont="1" applyFill="1" applyBorder="1"/>
    <xf numFmtId="0" fontId="13" fillId="4" borderId="1" xfId="0" applyFont="1" applyFill="1" applyBorder="1"/>
    <xf numFmtId="0" fontId="13" fillId="12" borderId="15" xfId="0" applyFont="1" applyFill="1" applyBorder="1" applyAlignment="1" applyProtection="1">
      <alignment horizontal="center"/>
      <protection locked="0"/>
    </xf>
    <xf numFmtId="0" fontId="13" fillId="12" borderId="15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12" borderId="15" xfId="3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/>
    </xf>
    <xf numFmtId="0" fontId="31" fillId="11" borderId="15" xfId="0" applyFont="1" applyFill="1" applyBorder="1" applyAlignment="1">
      <alignment horizontal="left"/>
    </xf>
    <xf numFmtId="1" fontId="27" fillId="0" borderId="20" xfId="0" applyNumberFormat="1" applyFont="1" applyBorder="1"/>
    <xf numFmtId="0" fontId="13" fillId="0" borderId="1" xfId="0" applyFont="1" applyBorder="1" applyAlignment="1">
      <alignment vertical="center"/>
    </xf>
    <xf numFmtId="0" fontId="25" fillId="0" borderId="21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1" fontId="8" fillId="0" borderId="2" xfId="0" applyNumberFormat="1" applyFont="1" applyBorder="1"/>
    <xf numFmtId="0" fontId="29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29" fillId="1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5" fillId="0" borderId="0" xfId="0" applyFont="1"/>
    <xf numFmtId="0" fontId="36" fillId="0" borderId="0" xfId="0" applyFont="1"/>
    <xf numFmtId="0" fontId="34" fillId="0" borderId="0" xfId="0" applyFont="1"/>
    <xf numFmtId="0" fontId="13" fillId="0" borderId="14" xfId="0" applyFont="1" applyBorder="1"/>
    <xf numFmtId="0" fontId="13" fillId="0" borderId="20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1" fontId="29" fillId="0" borderId="14" xfId="0" applyNumberFormat="1" applyFont="1" applyBorder="1"/>
    <xf numFmtId="0" fontId="13" fillId="0" borderId="14" xfId="0" applyFont="1" applyBorder="1" applyAlignment="1">
      <alignment horizontal="center"/>
    </xf>
    <xf numFmtId="1" fontId="29" fillId="0" borderId="20" xfId="0" applyNumberFormat="1" applyFont="1" applyBorder="1"/>
    <xf numFmtId="0" fontId="13" fillId="12" borderId="1" xfId="3" applyFont="1" applyFill="1" applyBorder="1" applyAlignment="1" applyProtection="1">
      <alignment horizontal="center"/>
      <protection locked="0"/>
    </xf>
    <xf numFmtId="0" fontId="13" fillId="14" borderId="1" xfId="0" applyFont="1" applyFill="1" applyBorder="1"/>
    <xf numFmtId="0" fontId="37" fillId="0" borderId="1" xfId="0" applyFont="1" applyBorder="1"/>
    <xf numFmtId="0" fontId="37" fillId="0" borderId="1" xfId="0" applyFont="1" applyBorder="1" applyAlignment="1">
      <alignment horizontal="left"/>
    </xf>
    <xf numFmtId="0" fontId="37" fillId="13" borderId="1" xfId="0" applyFont="1" applyFill="1" applyBorder="1" applyAlignment="1">
      <alignment horizontal="center"/>
    </xf>
    <xf numFmtId="1" fontId="29" fillId="0" borderId="0" xfId="0" applyNumberFormat="1" applyFont="1" applyBorder="1"/>
    <xf numFmtId="0" fontId="38" fillId="0" borderId="0" xfId="0" applyFont="1"/>
    <xf numFmtId="0" fontId="29" fillId="12" borderId="18" xfId="0" applyFont="1" applyFill="1" applyBorder="1" applyAlignment="1"/>
    <xf numFmtId="0" fontId="29" fillId="12" borderId="18" xfId="0" applyFont="1" applyFill="1" applyBorder="1" applyAlignment="1">
      <alignment horizontal="center"/>
    </xf>
    <xf numFmtId="0" fontId="29" fillId="0" borderId="20" xfId="0" applyFont="1" applyBorder="1" applyAlignment="1">
      <alignment horizontal="left"/>
    </xf>
    <xf numFmtId="0" fontId="29" fillId="5" borderId="18" xfId="0" applyFont="1" applyFill="1" applyBorder="1"/>
    <xf numFmtId="0" fontId="29" fillId="1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39" fillId="11" borderId="1" xfId="0" applyFont="1" applyFill="1" applyBorder="1" applyAlignment="1">
      <alignment horizontal="left"/>
    </xf>
    <xf numFmtId="0" fontId="29" fillId="2" borderId="1" xfId="0" applyFont="1" applyFill="1" applyBorder="1"/>
    <xf numFmtId="1" fontId="8" fillId="12" borderId="2" xfId="0" applyNumberFormat="1" applyFont="1" applyFill="1" applyBorder="1"/>
    <xf numFmtId="0" fontId="30" fillId="13" borderId="15" xfId="0" applyFont="1" applyFill="1" applyBorder="1" applyAlignment="1"/>
    <xf numFmtId="0" fontId="13" fillId="12" borderId="2" xfId="0" applyFont="1" applyFill="1" applyBorder="1" applyAlignment="1"/>
    <xf numFmtId="0" fontId="13" fillId="10" borderId="2" xfId="0" applyFont="1" applyFill="1" applyBorder="1"/>
    <xf numFmtId="0" fontId="13" fillId="10" borderId="15" xfId="0" applyFont="1" applyFill="1" applyBorder="1" applyAlignment="1">
      <alignment horizontal="center"/>
    </xf>
    <xf numFmtId="0" fontId="37" fillId="0" borderId="15" xfId="0" applyFont="1" applyBorder="1"/>
    <xf numFmtId="0" fontId="29" fillId="2" borderId="0" xfId="0" applyFont="1" applyFill="1" applyBorder="1"/>
    <xf numFmtId="0" fontId="29" fillId="2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3" fillId="2" borderId="0" xfId="0" applyFont="1" applyFill="1" applyBorder="1"/>
    <xf numFmtId="0" fontId="13" fillId="9" borderId="17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3" borderId="19" xfId="0" applyFont="1" applyFill="1" applyBorder="1"/>
    <xf numFmtId="0" fontId="13" fillId="3" borderId="19" xfId="0" applyFont="1" applyFill="1" applyBorder="1" applyAlignment="1">
      <alignment horizontal="center"/>
    </xf>
    <xf numFmtId="0" fontId="13" fillId="15" borderId="1" xfId="0" applyFont="1" applyFill="1" applyBorder="1"/>
    <xf numFmtId="0" fontId="13" fillId="15" borderId="1" xfId="0" applyFont="1" applyFill="1" applyBorder="1" applyAlignment="1">
      <alignment horizontal="center"/>
    </xf>
    <xf numFmtId="0" fontId="13" fillId="15" borderId="1" xfId="0" applyFont="1" applyFill="1" applyBorder="1" applyAlignment="1">
      <alignment horizontal="left"/>
    </xf>
    <xf numFmtId="1" fontId="29" fillId="15" borderId="1" xfId="0" applyNumberFormat="1" applyFont="1" applyFill="1" applyBorder="1"/>
    <xf numFmtId="0" fontId="27" fillId="15" borderId="13" xfId="0" applyFont="1" applyFill="1" applyBorder="1"/>
    <xf numFmtId="0" fontId="27" fillId="0" borderId="15" xfId="0" applyFont="1" applyBorder="1" applyAlignment="1"/>
    <xf numFmtId="0" fontId="29" fillId="12" borderId="17" xfId="3" applyFont="1" applyFill="1" applyBorder="1" applyAlignment="1" applyProtection="1">
      <alignment horizontal="center"/>
      <protection locked="0"/>
    </xf>
    <xf numFmtId="0" fontId="39" fillId="11" borderId="16" xfId="0" applyFont="1" applyFill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left"/>
    </xf>
    <xf numFmtId="0" fontId="29" fillId="4" borderId="15" xfId="0" applyFont="1" applyFill="1" applyBorder="1"/>
    <xf numFmtId="0" fontId="29" fillId="4" borderId="15" xfId="0" applyFont="1" applyFill="1" applyBorder="1" applyAlignment="1">
      <alignment horizontal="center"/>
    </xf>
    <xf numFmtId="0" fontId="29" fillId="0" borderId="20" xfId="0" applyFont="1" applyBorder="1" applyAlignment="1">
      <alignment vertical="center"/>
    </xf>
    <xf numFmtId="1" fontId="29" fillId="12" borderId="18" xfId="0" applyNumberFormat="1" applyFont="1" applyFill="1" applyBorder="1" applyAlignment="1" applyProtection="1">
      <alignment horizontal="left"/>
      <protection locked="0"/>
    </xf>
    <xf numFmtId="0" fontId="29" fillId="0" borderId="1" xfId="0" applyFont="1" applyBorder="1" applyAlignment="1">
      <alignment vertical="center"/>
    </xf>
    <xf numFmtId="0" fontId="29" fillId="2" borderId="15" xfId="0" applyFont="1" applyFill="1" applyBorder="1"/>
    <xf numFmtId="0" fontId="29" fillId="3" borderId="1" xfId="0" applyFont="1" applyFill="1" applyBorder="1"/>
    <xf numFmtId="0" fontId="13" fillId="17" borderId="1" xfId="0" applyFont="1" applyFill="1" applyBorder="1"/>
    <xf numFmtId="0" fontId="13" fillId="15" borderId="1" xfId="0" applyFont="1" applyFill="1" applyBorder="1" applyAlignment="1"/>
    <xf numFmtId="0" fontId="8" fillId="15" borderId="1" xfId="0" applyFont="1" applyFill="1" applyBorder="1"/>
    <xf numFmtId="0" fontId="13" fillId="17" borderId="15" xfId="0" applyFont="1" applyFill="1" applyBorder="1"/>
    <xf numFmtId="0" fontId="6" fillId="15" borderId="1" xfId="0" applyFont="1" applyFill="1" applyBorder="1" applyAlignment="1">
      <alignment horizontal="center"/>
    </xf>
    <xf numFmtId="1" fontId="8" fillId="15" borderId="1" xfId="0" applyNumberFormat="1" applyFont="1" applyFill="1" applyBorder="1"/>
    <xf numFmtId="0" fontId="13" fillId="18" borderId="15" xfId="0" applyFont="1" applyFill="1" applyBorder="1"/>
    <xf numFmtId="0" fontId="30" fillId="16" borderId="1" xfId="0" applyFont="1" applyFill="1" applyBorder="1" applyAlignment="1"/>
    <xf numFmtId="0" fontId="13" fillId="19" borderId="1" xfId="0" applyFont="1" applyFill="1" applyBorder="1"/>
    <xf numFmtId="0" fontId="13" fillId="19" borderId="1" xfId="0" applyFont="1" applyFill="1" applyBorder="1" applyAlignment="1">
      <alignment horizontal="center"/>
    </xf>
    <xf numFmtId="0" fontId="13" fillId="19" borderId="15" xfId="0" applyFont="1" applyFill="1" applyBorder="1"/>
    <xf numFmtId="1" fontId="13" fillId="15" borderId="1" xfId="0" applyNumberFormat="1" applyFont="1" applyFill="1" applyBorder="1" applyAlignment="1" applyProtection="1">
      <alignment horizontal="left"/>
      <protection locked="0"/>
    </xf>
    <xf numFmtId="0" fontId="13" fillId="15" borderId="1" xfId="0" applyFont="1" applyFill="1" applyBorder="1" applyAlignment="1" applyProtection="1">
      <alignment horizontal="center"/>
      <protection locked="0"/>
    </xf>
    <xf numFmtId="0" fontId="31" fillId="20" borderId="15" xfId="0" applyFont="1" applyFill="1" applyBorder="1" applyAlignment="1">
      <alignment horizontal="left"/>
    </xf>
    <xf numFmtId="0" fontId="13" fillId="22" borderId="1" xfId="0" applyFont="1" applyFill="1" applyBorder="1"/>
    <xf numFmtId="0" fontId="13" fillId="22" borderId="1" xfId="0" applyFont="1" applyFill="1" applyBorder="1" applyAlignment="1">
      <alignment horizontal="center"/>
    </xf>
    <xf numFmtId="0" fontId="13" fillId="22" borderId="15" xfId="0" applyFont="1" applyFill="1" applyBorder="1"/>
    <xf numFmtId="0" fontId="13" fillId="15" borderId="2" xfId="0" applyFont="1" applyFill="1" applyBorder="1" applyAlignment="1"/>
    <xf numFmtId="0" fontId="13" fillId="15" borderId="15" xfId="0" applyFont="1" applyFill="1" applyBorder="1" applyAlignment="1">
      <alignment horizontal="center"/>
    </xf>
    <xf numFmtId="0" fontId="13" fillId="17" borderId="2" xfId="0" applyFont="1" applyFill="1" applyBorder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0" fillId="0" borderId="1" xfId="0" applyFont="1" applyBorder="1"/>
    <xf numFmtId="0" fontId="41" fillId="0" borderId="1" xfId="0" applyFont="1" applyBorder="1"/>
    <xf numFmtId="0" fontId="40" fillId="12" borderId="15" xfId="0" applyFont="1" applyFill="1" applyBorder="1" applyAlignment="1">
      <alignment vertical="center"/>
    </xf>
    <xf numFmtId="0" fontId="40" fillId="9" borderId="15" xfId="0" applyFont="1" applyFill="1" applyBorder="1" applyAlignment="1">
      <alignment horizontal="center"/>
    </xf>
    <xf numFmtId="0" fontId="40" fillId="0" borderId="2" xfId="0" applyFont="1" applyBorder="1" applyAlignment="1">
      <alignment horizontal="left"/>
    </xf>
    <xf numFmtId="0" fontId="40" fillId="9" borderId="15" xfId="0" applyFont="1" applyFill="1" applyBorder="1"/>
    <xf numFmtId="0" fontId="40" fillId="0" borderId="1" xfId="0" applyFont="1" applyBorder="1" applyAlignment="1">
      <alignment horizontal="center"/>
    </xf>
    <xf numFmtId="1" fontId="40" fillId="0" borderId="2" xfId="0" applyNumberFormat="1" applyFont="1" applyBorder="1"/>
    <xf numFmtId="0" fontId="41" fillId="12" borderId="15" xfId="0" applyFont="1" applyFill="1" applyBorder="1" applyAlignment="1">
      <alignment vertical="center"/>
    </xf>
    <xf numFmtId="0" fontId="41" fillId="9" borderId="15" xfId="0" applyFont="1" applyFill="1" applyBorder="1" applyAlignment="1">
      <alignment horizontal="center"/>
    </xf>
    <xf numFmtId="0" fontId="41" fillId="0" borderId="2" xfId="0" applyFont="1" applyBorder="1" applyAlignment="1">
      <alignment horizontal="left"/>
    </xf>
    <xf numFmtId="0" fontId="41" fillId="9" borderId="15" xfId="0" applyFont="1" applyFill="1" applyBorder="1"/>
    <xf numFmtId="0" fontId="41" fillId="0" borderId="1" xfId="0" applyFont="1" applyBorder="1" applyAlignment="1">
      <alignment horizontal="center"/>
    </xf>
    <xf numFmtId="0" fontId="41" fillId="12" borderId="1" xfId="0" applyFont="1" applyFill="1" applyBorder="1" applyAlignment="1">
      <alignment vertical="center"/>
    </xf>
    <xf numFmtId="0" fontId="42" fillId="0" borderId="1" xfId="0" applyFont="1" applyBorder="1"/>
    <xf numFmtId="0" fontId="43" fillId="0" borderId="1" xfId="0" applyFont="1" applyBorder="1"/>
    <xf numFmtId="0" fontId="43" fillId="12" borderId="1" xfId="0" applyFont="1" applyFill="1" applyBorder="1" applyAlignment="1">
      <alignment vertical="center"/>
    </xf>
    <xf numFmtId="0" fontId="43" fillId="9" borderId="1" xfId="0" applyFont="1" applyFill="1" applyBorder="1" applyAlignment="1">
      <alignment horizontal="center"/>
    </xf>
    <xf numFmtId="0" fontId="43" fillId="12" borderId="1" xfId="0" applyFont="1" applyFill="1" applyBorder="1" applyAlignment="1">
      <alignment horizontal="left"/>
    </xf>
    <xf numFmtId="0" fontId="43" fillId="9" borderId="15" xfId="0" applyFont="1" applyFill="1" applyBorder="1"/>
    <xf numFmtId="0" fontId="42" fillId="12" borderId="1" xfId="0" applyFont="1" applyFill="1" applyBorder="1" applyAlignment="1">
      <alignment horizontal="center"/>
    </xf>
    <xf numFmtId="1" fontId="44" fillId="12" borderId="1" xfId="0" applyNumberFormat="1" applyFont="1" applyFill="1" applyBorder="1"/>
    <xf numFmtId="0" fontId="43" fillId="12" borderId="1" xfId="0" applyFont="1" applyFill="1" applyBorder="1" applyAlignment="1">
      <alignment horizontal="center"/>
    </xf>
    <xf numFmtId="0" fontId="42" fillId="12" borderId="1" xfId="0" applyFont="1" applyFill="1" applyBorder="1"/>
    <xf numFmtId="0" fontId="43" fillId="12" borderId="1" xfId="0" applyFont="1" applyFill="1" applyBorder="1"/>
    <xf numFmtId="0" fontId="43" fillId="21" borderId="15" xfId="0" applyFont="1" applyFill="1" applyBorder="1"/>
    <xf numFmtId="0" fontId="43" fillId="21" borderId="15" xfId="0" applyFont="1" applyFill="1" applyBorder="1" applyAlignment="1">
      <alignment horizontal="center"/>
    </xf>
    <xf numFmtId="0" fontId="43" fillId="15" borderId="1" xfId="0" applyFont="1" applyFill="1" applyBorder="1" applyAlignment="1">
      <alignment horizontal="left"/>
    </xf>
    <xf numFmtId="0" fontId="42" fillId="15" borderId="1" xfId="0" applyFont="1" applyFill="1" applyBorder="1" applyAlignment="1">
      <alignment horizontal="center"/>
    </xf>
    <xf numFmtId="1" fontId="44" fillId="15" borderId="1" xfId="0" applyNumberFormat="1" applyFont="1" applyFill="1" applyBorder="1"/>
    <xf numFmtId="0" fontId="43" fillId="9" borderId="1" xfId="0" applyFont="1" applyFill="1" applyBorder="1" applyAlignment="1">
      <alignment horizontal="left" vertical="center"/>
    </xf>
    <xf numFmtId="0" fontId="43" fillId="0" borderId="1" xfId="0" applyFont="1" applyBorder="1" applyAlignment="1">
      <alignment horizontal="left"/>
    </xf>
    <xf numFmtId="0" fontId="42" fillId="0" borderId="1" xfId="0" applyFont="1" applyBorder="1" applyAlignment="1">
      <alignment horizontal="center"/>
    </xf>
    <xf numFmtId="1" fontId="44" fillId="0" borderId="1" xfId="0" applyNumberFormat="1" applyFont="1" applyBorder="1"/>
    <xf numFmtId="0" fontId="43" fillId="0" borderId="1" xfId="0" applyFont="1" applyBorder="1" applyAlignment="1">
      <alignment horizontal="center"/>
    </xf>
    <xf numFmtId="0" fontId="43" fillId="9" borderId="14" xfId="0" applyFont="1" applyFill="1" applyBorder="1"/>
    <xf numFmtId="0" fontId="43" fillId="9" borderId="14" xfId="0" applyFont="1" applyFill="1" applyBorder="1" applyAlignment="1">
      <alignment horizontal="center"/>
    </xf>
    <xf numFmtId="0" fontId="43" fillId="9" borderId="18" xfId="0" applyFont="1" applyFill="1" applyBorder="1"/>
    <xf numFmtId="0" fontId="41" fillId="9" borderId="1" xfId="0" applyFont="1" applyFill="1" applyBorder="1"/>
    <xf numFmtId="1" fontId="40" fillId="0" borderId="1" xfId="0" applyNumberFormat="1" applyFont="1" applyBorder="1"/>
    <xf numFmtId="0" fontId="41" fillId="0" borderId="15" xfId="0" applyFont="1" applyBorder="1" applyAlignment="1">
      <alignment vertical="center"/>
    </xf>
    <xf numFmtId="0" fontId="41" fillId="9" borderId="2" xfId="0" applyFont="1" applyFill="1" applyBorder="1"/>
    <xf numFmtId="0" fontId="41" fillId="0" borderId="15" xfId="0" applyFont="1" applyBorder="1" applyAlignment="1">
      <alignment horizontal="left" vertical="center"/>
    </xf>
  </cellXfs>
  <cellStyles count="4">
    <cellStyle name="Hiperpovezava" xfId="1" builtinId="8"/>
    <cellStyle name="Navadno" xfId="0" builtinId="0"/>
    <cellStyle name="Navadno 2" xfId="2"/>
    <cellStyle name="Pojasnjevalno besedilo" xfId="3" builtinId="53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441960</xdr:colOff>
      <xdr:row>11</xdr:row>
      <xdr:rowOff>68580</xdr:rowOff>
    </xdr:from>
    <xdr:to>
      <xdr:col>7</xdr:col>
      <xdr:colOff>693420</xdr:colOff>
      <xdr:row>18</xdr:row>
      <xdr:rowOff>175261</xdr:rowOff>
    </xdr:to>
    <xdr:sp macro="" textlink="">
      <xdr:nvSpPr>
        <xdr:cNvPr id="2" name="Word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51560" y="2240280"/>
          <a:ext cx="3909060" cy="1432561"/>
        </a:xfrm>
        <a:prstGeom prst="rect">
          <a:avLst/>
        </a:prstGeom>
      </xdr:spPr>
      <xdr:txBody>
        <a:bodyPr wrap="none" fromWordArt="1">
          <a:prstTxWarp prst="textDeflateBottom">
            <a:avLst>
              <a:gd name="adj" fmla="val 56606"/>
            </a:avLst>
          </a:prstTxWarp>
        </a:bodyPr>
        <a:lstStyle/>
        <a:p>
          <a:pPr algn="ctr" rtl="0"/>
          <a:r>
            <a:rPr lang="sl-SI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BILTEN</a:t>
          </a:r>
        </a:p>
      </xdr:txBody>
    </xdr:sp>
    <xdr:clientData/>
  </xdr:twoCellAnchor>
  <xdr:twoCellAnchor>
    <xdr:from>
      <xdr:col>0</xdr:col>
      <xdr:colOff>281940</xdr:colOff>
      <xdr:row>33</xdr:row>
      <xdr:rowOff>114300</xdr:rowOff>
    </xdr:from>
    <xdr:to>
      <xdr:col>3</xdr:col>
      <xdr:colOff>281940</xdr:colOff>
      <xdr:row>35</xdr:row>
      <xdr:rowOff>152400</xdr:rowOff>
    </xdr:to>
    <xdr:pic>
      <xdr:nvPicPr>
        <xdr:cNvPr id="3" name="Picture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8138160"/>
          <a:ext cx="182880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155781</xdr:colOff>
      <xdr:row>33</xdr:row>
      <xdr:rowOff>83820</xdr:rowOff>
    </xdr:from>
    <xdr:to>
      <xdr:col>8</xdr:col>
      <xdr:colOff>193881</xdr:colOff>
      <xdr:row>35</xdr:row>
      <xdr:rowOff>137160</xdr:rowOff>
    </xdr:to>
    <xdr:pic>
      <xdr:nvPicPr>
        <xdr:cNvPr id="4" name="Slika 6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211" y="8012376"/>
          <a:ext cx="1446726" cy="489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434340</xdr:colOff>
      <xdr:row>2</xdr:row>
      <xdr:rowOff>7620</xdr:rowOff>
    </xdr:from>
    <xdr:to>
      <xdr:col>2</xdr:col>
      <xdr:colOff>525780</xdr:colOff>
      <xdr:row>7</xdr:row>
      <xdr:rowOff>194524</xdr:rowOff>
    </xdr:to>
    <xdr:pic>
      <xdr:nvPicPr>
        <xdr:cNvPr id="5" name="Slika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483870"/>
          <a:ext cx="1225049" cy="1125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20</xdr:row>
      <xdr:rowOff>45720</xdr:rowOff>
    </xdr:from>
    <xdr:to>
      <xdr:col>8</xdr:col>
      <xdr:colOff>297180</xdr:colOff>
      <xdr:row>26</xdr:row>
      <xdr:rowOff>426720</xdr:rowOff>
    </xdr:to>
    <xdr:pic>
      <xdr:nvPicPr>
        <xdr:cNvPr id="6" name="Slika 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3939540"/>
          <a:ext cx="4640580" cy="2011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190500</xdr:colOff>
      <xdr:row>36</xdr:row>
      <xdr:rowOff>7620</xdr:rowOff>
    </xdr:from>
    <xdr:to>
      <xdr:col>6</xdr:col>
      <xdr:colOff>480060</xdr:colOff>
      <xdr:row>39</xdr:row>
      <xdr:rowOff>7620</xdr:rowOff>
    </xdr:to>
    <xdr:pic>
      <xdr:nvPicPr>
        <xdr:cNvPr id="7" name="Slika 1" descr="http://upload.wikimedia.org/wikipedia/commons/8/85/Walther_LG_300_AluTech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679180"/>
          <a:ext cx="21183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563880</xdr:colOff>
      <xdr:row>0</xdr:row>
      <xdr:rowOff>45720</xdr:rowOff>
    </xdr:from>
    <xdr:to>
      <xdr:col>6</xdr:col>
      <xdr:colOff>426720</xdr:colOff>
      <xdr:row>2</xdr:row>
      <xdr:rowOff>68580</xdr:rowOff>
    </xdr:to>
    <xdr:pic>
      <xdr:nvPicPr>
        <xdr:cNvPr id="8" name="Slika 7" descr="http://www.sportmladih.net/programi_som/sportna_tekmovanja/templates/original/images/web/logo_small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680" y="45720"/>
          <a:ext cx="1691640" cy="487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181480</xdr:colOff>
      <xdr:row>0</xdr:row>
      <xdr:rowOff>49482</xdr:rowOff>
    </xdr:from>
    <xdr:to>
      <xdr:col>2</xdr:col>
      <xdr:colOff>1102822</xdr:colOff>
      <xdr:row>4</xdr:row>
      <xdr:rowOff>128651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194" y="49482"/>
          <a:ext cx="921342" cy="920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2278380</xdr:colOff>
      <xdr:row>1</xdr:row>
      <xdr:rowOff>65802</xdr:rowOff>
    </xdr:from>
    <xdr:to>
      <xdr:col>8</xdr:col>
      <xdr:colOff>411480</xdr:colOff>
      <xdr:row>4</xdr:row>
      <xdr:rowOff>7620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309642"/>
          <a:ext cx="1653540" cy="482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828204</xdr:colOff>
      <xdr:row>1</xdr:row>
      <xdr:rowOff>168233</xdr:rowOff>
    </xdr:from>
    <xdr:to>
      <xdr:col>17</xdr:col>
      <xdr:colOff>967803</xdr:colOff>
      <xdr:row>4</xdr:row>
      <xdr:rowOff>138545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7035" y="415636"/>
          <a:ext cx="1851625" cy="564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464820</xdr:colOff>
      <xdr:row>1</xdr:row>
      <xdr:rowOff>45720</xdr:rowOff>
    </xdr:from>
    <xdr:to>
      <xdr:col>5</xdr:col>
      <xdr:colOff>541020</xdr:colOff>
      <xdr:row>4</xdr:row>
      <xdr:rowOff>129540</xdr:rowOff>
    </xdr:to>
    <xdr:pic>
      <xdr:nvPicPr>
        <xdr:cNvPr id="2" name="Slika 1" descr="http://www.sportmladih.net/programi_som/sportna_tekmovanja/templates/original/images/web/logo_small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20" y="266700"/>
          <a:ext cx="1905000" cy="792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91440</xdr:colOff>
      <xdr:row>6</xdr:row>
      <xdr:rowOff>45027</xdr:rowOff>
    </xdr:from>
    <xdr:to>
      <xdr:col>2</xdr:col>
      <xdr:colOff>510540</xdr:colOff>
      <xdr:row>11</xdr:row>
      <xdr:rowOff>91441</xdr:rowOff>
    </xdr:to>
    <xdr:pic>
      <xdr:nvPicPr>
        <xdr:cNvPr id="4" name="Slika 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1431867"/>
          <a:ext cx="1028700" cy="1059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relci.skofjalok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142" zoomScaleNormal="142" workbookViewId="0"/>
  </sheetViews>
  <sheetFormatPr defaultRowHeight="12.75" x14ac:dyDescent="0.2"/>
  <cols>
    <col min="1" max="1" width="7.85546875" customWidth="1"/>
    <col min="8" max="8" width="12" customWidth="1"/>
  </cols>
  <sheetData>
    <row r="1" spans="1:9" ht="12" customHeight="1" x14ac:dyDescent="0.3">
      <c r="D1" s="13"/>
    </row>
    <row r="2" spans="1:9" ht="25.5" x14ac:dyDescent="0.35">
      <c r="H2" s="19">
        <v>2018</v>
      </c>
    </row>
    <row r="5" spans="1:9" ht="18" x14ac:dyDescent="0.25">
      <c r="A5" s="6"/>
      <c r="D5" s="14" t="s">
        <v>28</v>
      </c>
      <c r="F5" s="10"/>
      <c r="H5" s="10"/>
      <c r="I5" s="10"/>
    </row>
    <row r="6" spans="1:9" ht="15" x14ac:dyDescent="0.2">
      <c r="A6" s="6"/>
      <c r="E6" s="10"/>
      <c r="F6" s="10"/>
      <c r="G6" s="10"/>
      <c r="H6" s="10"/>
      <c r="I6" s="10"/>
    </row>
    <row r="7" spans="1:9" ht="15.75" x14ac:dyDescent="0.25">
      <c r="A7" s="7"/>
      <c r="E7" s="9" t="s">
        <v>3</v>
      </c>
      <c r="F7" s="10"/>
      <c r="G7" s="15" t="s">
        <v>20</v>
      </c>
      <c r="H7" s="10"/>
      <c r="I7" s="10"/>
    </row>
    <row r="8" spans="1:9" ht="15.75" x14ac:dyDescent="0.25">
      <c r="E8" s="10"/>
      <c r="G8" s="10"/>
      <c r="H8" s="10"/>
      <c r="I8" s="9"/>
    </row>
    <row r="9" spans="1:9" ht="18.75" x14ac:dyDescent="0.3">
      <c r="F9" s="12" t="s">
        <v>4</v>
      </c>
    </row>
    <row r="14" spans="1:9" ht="15.75" x14ac:dyDescent="0.25">
      <c r="A14" s="1"/>
    </row>
    <row r="15" spans="1:9" ht="15.75" x14ac:dyDescent="0.25">
      <c r="A15" s="1" t="s">
        <v>1</v>
      </c>
    </row>
    <row r="16" spans="1:9" ht="15.75" x14ac:dyDescent="0.25">
      <c r="A16" s="1"/>
    </row>
    <row r="17" spans="1:10" ht="15.75" x14ac:dyDescent="0.25">
      <c r="A17" s="1"/>
    </row>
    <row r="18" spans="1:10" ht="15.75" x14ac:dyDescent="0.25">
      <c r="A18" s="1"/>
    </row>
    <row r="19" spans="1:10" ht="15.75" x14ac:dyDescent="0.25">
      <c r="A19" s="1" t="s">
        <v>2</v>
      </c>
    </row>
    <row r="20" spans="1:10" ht="15.75" x14ac:dyDescent="0.25">
      <c r="A20" s="1"/>
    </row>
    <row r="22" spans="1:10" ht="15.75" x14ac:dyDescent="0.25">
      <c r="A22" s="1"/>
    </row>
    <row r="23" spans="1:10" ht="15.75" x14ac:dyDescent="0.25">
      <c r="A23" s="1"/>
    </row>
    <row r="24" spans="1:10" ht="35.25" x14ac:dyDescent="0.6">
      <c r="A24" s="2"/>
    </row>
    <row r="25" spans="1:10" ht="35.25" x14ac:dyDescent="0.6">
      <c r="A25" s="2"/>
    </row>
    <row r="26" spans="1:10" ht="15.75" x14ac:dyDescent="0.25">
      <c r="A26" s="1"/>
    </row>
    <row r="27" spans="1:10" ht="35.25" x14ac:dyDescent="0.6">
      <c r="A27" s="3"/>
      <c r="B27" s="4"/>
      <c r="C27" s="4"/>
      <c r="D27" s="4"/>
      <c r="E27" s="4"/>
      <c r="F27" s="4"/>
      <c r="G27" s="4"/>
      <c r="H27" s="4"/>
      <c r="I27" s="4"/>
      <c r="J27" s="4"/>
    </row>
    <row r="28" spans="1:10" ht="23.45" customHeight="1" x14ac:dyDescent="0.6">
      <c r="A28" s="3"/>
      <c r="B28" s="4"/>
      <c r="C28" s="4"/>
      <c r="D28" s="4"/>
      <c r="E28" s="4"/>
      <c r="F28" s="4"/>
      <c r="G28" s="4"/>
      <c r="H28" s="4"/>
      <c r="I28" s="4"/>
      <c r="J28" s="4"/>
    </row>
    <row r="29" spans="1:10" ht="30" x14ac:dyDescent="0.4">
      <c r="A29" s="195" t="s">
        <v>5</v>
      </c>
      <c r="B29" s="195"/>
      <c r="C29" s="195"/>
      <c r="D29" s="195"/>
      <c r="E29" s="195"/>
      <c r="F29" s="195"/>
      <c r="G29" s="195"/>
      <c r="H29" s="195"/>
      <c r="I29" s="195"/>
      <c r="J29" s="195"/>
    </row>
    <row r="30" spans="1:10" ht="15.75" x14ac:dyDescent="0.25">
      <c r="A30" s="1"/>
    </row>
    <row r="31" spans="1:10" ht="27.75" x14ac:dyDescent="0.4">
      <c r="A31" s="196" t="s">
        <v>21</v>
      </c>
      <c r="B31" s="196"/>
      <c r="C31" s="196"/>
      <c r="D31" s="196"/>
      <c r="E31" s="196"/>
      <c r="F31" s="196"/>
      <c r="G31" s="196"/>
      <c r="H31" s="196"/>
      <c r="I31" s="196"/>
      <c r="J31" s="196"/>
    </row>
    <row r="32" spans="1:10" ht="24.75" customHeight="1" x14ac:dyDescent="0.4">
      <c r="A32" s="196" t="s">
        <v>29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27.75" x14ac:dyDescent="0.4">
      <c r="A33" s="117"/>
      <c r="B33" s="118"/>
      <c r="C33" s="119" t="s">
        <v>80</v>
      </c>
      <c r="D33" s="118"/>
      <c r="E33" s="118"/>
      <c r="F33" s="118"/>
      <c r="G33" s="118"/>
      <c r="H33" s="118"/>
      <c r="I33" s="118"/>
      <c r="J33" s="118"/>
    </row>
    <row r="34" spans="1:10" ht="15.6" customHeight="1" x14ac:dyDescent="0.45">
      <c r="A34" s="1"/>
      <c r="C34" s="16"/>
    </row>
    <row r="35" spans="1:10" ht="19.899999999999999" customHeight="1" x14ac:dyDescent="0.45">
      <c r="A35" s="1"/>
      <c r="C35" s="16"/>
    </row>
    <row r="36" spans="1:10" ht="15.6" customHeight="1" x14ac:dyDescent="0.35">
      <c r="A36" s="5"/>
    </row>
    <row r="41" spans="1:10" ht="10.15" customHeight="1" x14ac:dyDescent="0.2"/>
    <row r="42" spans="1:10" ht="23.25" x14ac:dyDescent="0.35">
      <c r="A42" s="197" t="s">
        <v>81</v>
      </c>
      <c r="B42" s="197"/>
      <c r="C42" s="197"/>
      <c r="D42" s="197"/>
      <c r="E42" s="197"/>
      <c r="F42" s="197"/>
      <c r="G42" s="197"/>
      <c r="H42" s="197"/>
      <c r="I42" s="197"/>
      <c r="J42" s="197"/>
    </row>
    <row r="51" spans="2:6" ht="15" x14ac:dyDescent="0.25">
      <c r="C51" s="17"/>
      <c r="F51" s="17"/>
    </row>
    <row r="53" spans="2:6" ht="23.25" x14ac:dyDescent="0.35">
      <c r="B53" s="5"/>
    </row>
  </sheetData>
  <mergeCells count="4">
    <mergeCell ref="A29:J29"/>
    <mergeCell ref="A31:J31"/>
    <mergeCell ref="A32:J32"/>
    <mergeCell ref="A42:J42"/>
  </mergeCells>
  <hyperlinks>
    <hyperlink ref="G7" r:id="rId1"/>
  </hyperlinks>
  <pageMargins left="0.7" right="0.41" top="0.6" bottom="0.69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abSelected="1" zoomScale="80" zoomScaleNormal="80" workbookViewId="0"/>
  </sheetViews>
  <sheetFormatPr defaultColWidth="8.85546875" defaultRowHeight="14.25" x14ac:dyDescent="0.2"/>
  <cols>
    <col min="1" max="1" width="5.5703125" style="22" customWidth="1"/>
    <col min="2" max="2" width="8.7109375" style="22" customWidth="1"/>
    <col min="3" max="3" width="23.28515625" style="22" customWidth="1"/>
    <col min="4" max="4" width="8.140625" style="23" customWidth="1"/>
    <col min="5" max="5" width="21.7109375" style="22" customWidth="1"/>
    <col min="6" max="6" width="37.28515625" style="22" customWidth="1"/>
    <col min="7" max="7" width="7.42578125" style="22" customWidth="1"/>
    <col min="8" max="8" width="6.5703125" style="23" customWidth="1"/>
    <col min="9" max="9" width="9.28515625" style="25" customWidth="1"/>
    <col min="10" max="10" width="6.7109375" style="22" customWidth="1"/>
    <col min="11" max="11" width="1.85546875" style="22" customWidth="1"/>
    <col min="12" max="12" width="3.5703125" style="22" customWidth="1"/>
    <col min="13" max="13" width="44.5703125" style="22" customWidth="1"/>
    <col min="14" max="14" width="17.85546875" style="22" customWidth="1"/>
    <col min="15" max="15" width="7.28515625" style="22" customWidth="1"/>
    <col min="16" max="16" width="17.7109375" style="22" customWidth="1"/>
    <col min="17" max="17" width="7.28515625" style="22" customWidth="1"/>
    <col min="18" max="18" width="18.7109375" style="22" customWidth="1"/>
    <col min="19" max="19" width="7.28515625" style="22" customWidth="1"/>
    <col min="20" max="20" width="8.7109375" style="22" customWidth="1"/>
    <col min="21" max="21" width="7.7109375" style="22" customWidth="1"/>
    <col min="22" max="22" width="5.28515625" style="22" customWidth="1"/>
    <col min="23" max="23" width="7.28515625" style="22" customWidth="1"/>
    <col min="24" max="16384" width="8.85546875" style="22"/>
  </cols>
  <sheetData>
    <row r="1" spans="1:20" ht="19.149999999999999" customHeight="1" x14ac:dyDescent="0.25">
      <c r="F1" s="24" t="s">
        <v>79</v>
      </c>
      <c r="M1" s="26" t="s">
        <v>79</v>
      </c>
    </row>
    <row r="2" spans="1:20" ht="11.45" customHeight="1" x14ac:dyDescent="0.25">
      <c r="C2" s="27"/>
      <c r="D2" s="27"/>
      <c r="M2" s="27"/>
    </row>
    <row r="3" spans="1:20" ht="15.75" x14ac:dyDescent="0.25">
      <c r="E3" s="27" t="s">
        <v>31</v>
      </c>
      <c r="M3" s="28" t="s">
        <v>31</v>
      </c>
    </row>
    <row r="4" spans="1:20" ht="15.75" x14ac:dyDescent="0.25">
      <c r="C4" s="27"/>
      <c r="D4" s="27"/>
      <c r="M4" s="27"/>
    </row>
    <row r="5" spans="1:20" x14ac:dyDescent="0.2">
      <c r="D5" s="23" t="s">
        <v>32</v>
      </c>
      <c r="F5" s="29">
        <v>43127</v>
      </c>
      <c r="M5" s="30" t="s">
        <v>32</v>
      </c>
      <c r="N5" s="31">
        <v>43127</v>
      </c>
    </row>
    <row r="6" spans="1:20" ht="12.6" customHeight="1" x14ac:dyDescent="0.25">
      <c r="E6" s="32"/>
      <c r="M6" s="30"/>
      <c r="N6" s="32"/>
    </row>
    <row r="7" spans="1:20" ht="22.15" customHeight="1" thickBot="1" x14ac:dyDescent="0.3">
      <c r="C7" s="26" t="s">
        <v>33</v>
      </c>
      <c r="M7" s="26" t="s">
        <v>34</v>
      </c>
    </row>
    <row r="8" spans="1:20" ht="15" thickBot="1" x14ac:dyDescent="0.25">
      <c r="A8" s="33" t="s">
        <v>35</v>
      </c>
      <c r="B8" s="34" t="s">
        <v>36</v>
      </c>
      <c r="C8" s="35"/>
      <c r="D8" s="34" t="s">
        <v>37</v>
      </c>
      <c r="E8" s="34" t="s">
        <v>38</v>
      </c>
      <c r="F8" s="34" t="s">
        <v>39</v>
      </c>
      <c r="G8" s="36" t="s">
        <v>40</v>
      </c>
      <c r="H8" s="37"/>
      <c r="I8" s="38"/>
      <c r="J8" s="34">
        <v>10</v>
      </c>
    </row>
    <row r="9" spans="1:20" ht="20.45" customHeight="1" thickBot="1" x14ac:dyDescent="0.3">
      <c r="A9" s="39" t="s">
        <v>41</v>
      </c>
      <c r="B9" s="40" t="s">
        <v>42</v>
      </c>
      <c r="C9" s="41" t="s">
        <v>43</v>
      </c>
      <c r="D9" s="40" t="s">
        <v>44</v>
      </c>
      <c r="E9" s="40" t="s">
        <v>45</v>
      </c>
      <c r="F9" s="42" t="s">
        <v>46</v>
      </c>
      <c r="G9" s="43">
        <v>1</v>
      </c>
      <c r="H9" s="44">
        <v>2</v>
      </c>
      <c r="I9" s="45" t="s">
        <v>0</v>
      </c>
      <c r="J9" s="42" t="s">
        <v>47</v>
      </c>
      <c r="L9" s="46"/>
      <c r="M9" s="47" t="s">
        <v>176</v>
      </c>
      <c r="N9" s="48" t="s">
        <v>48</v>
      </c>
      <c r="O9" s="48" t="s">
        <v>49</v>
      </c>
      <c r="P9" s="48" t="s">
        <v>50</v>
      </c>
      <c r="Q9" s="48" t="s">
        <v>49</v>
      </c>
      <c r="R9" s="48" t="s">
        <v>51</v>
      </c>
      <c r="S9" s="48" t="s">
        <v>49</v>
      </c>
      <c r="T9" s="49" t="s">
        <v>52</v>
      </c>
    </row>
    <row r="10" spans="1:20" ht="16.5" thickTop="1" x14ac:dyDescent="0.25">
      <c r="A10" s="85">
        <v>1</v>
      </c>
      <c r="B10" s="50"/>
      <c r="C10" s="163" t="s">
        <v>160</v>
      </c>
      <c r="D10" s="164">
        <v>2007</v>
      </c>
      <c r="E10" s="139" t="s">
        <v>86</v>
      </c>
      <c r="F10" s="165" t="s">
        <v>166</v>
      </c>
      <c r="G10" s="166">
        <v>85</v>
      </c>
      <c r="H10" s="166">
        <v>91</v>
      </c>
      <c r="I10" s="86">
        <f t="shared" ref="I10:I25" si="0">SUM(G10:H10)</f>
        <v>176</v>
      </c>
      <c r="J10" s="166">
        <v>4</v>
      </c>
      <c r="L10" s="8">
        <v>1</v>
      </c>
      <c r="M10" s="170" t="s">
        <v>149</v>
      </c>
      <c r="N10" s="171" t="s">
        <v>126</v>
      </c>
      <c r="O10" s="107">
        <f>IF(N10="",0,VLOOKUP(N10,$C$10:$J$164,7,FALSE))</f>
        <v>134</v>
      </c>
      <c r="P10" s="171" t="s">
        <v>127</v>
      </c>
      <c r="Q10" s="107">
        <f>IF(P10="",0,VLOOKUP(P10,$C$10:$J$164,7,FALSE))</f>
        <v>157</v>
      </c>
      <c r="R10" s="171" t="s">
        <v>128</v>
      </c>
      <c r="S10" s="107">
        <f>IF(R10="",0,VLOOKUP(R10,$C$10:$J$164,7,FALSE))</f>
        <v>161</v>
      </c>
      <c r="T10" s="107">
        <f>SUM(O10+Q10+S10)</f>
        <v>452</v>
      </c>
    </row>
    <row r="11" spans="1:20" ht="15.75" x14ac:dyDescent="0.25">
      <c r="A11" s="198">
        <v>2</v>
      </c>
      <c r="B11" s="199"/>
      <c r="C11" s="200" t="s">
        <v>116</v>
      </c>
      <c r="D11" s="201">
        <v>2007</v>
      </c>
      <c r="E11" s="202" t="s">
        <v>86</v>
      </c>
      <c r="F11" s="203" t="s">
        <v>62</v>
      </c>
      <c r="G11" s="204">
        <v>90</v>
      </c>
      <c r="H11" s="204">
        <v>83</v>
      </c>
      <c r="I11" s="205">
        <f t="shared" si="0"/>
        <v>173</v>
      </c>
      <c r="J11" s="204">
        <v>1</v>
      </c>
      <c r="L11" s="8">
        <v>2</v>
      </c>
      <c r="M11" s="172" t="s">
        <v>148</v>
      </c>
      <c r="N11" s="173" t="s">
        <v>73</v>
      </c>
      <c r="O11" s="72">
        <f>IF(N11="",0,VLOOKUP(N11,$C$10:$J$164,7,FALSE))</f>
        <v>133</v>
      </c>
      <c r="P11" s="173" t="s">
        <v>74</v>
      </c>
      <c r="Q11" s="72">
        <f>IF(P11="",0,VLOOKUP(P11,$C$10:$J$164,7,FALSE))</f>
        <v>155</v>
      </c>
      <c r="R11" s="141" t="s">
        <v>91</v>
      </c>
      <c r="S11" s="72">
        <f>IF(R11="",0,VLOOKUP(R11,$C$10:$J$164,7,FALSE))</f>
        <v>119</v>
      </c>
      <c r="T11" s="72">
        <f>SUM(O11+Q11+S11)</f>
        <v>407</v>
      </c>
    </row>
    <row r="12" spans="1:20" ht="14.45" customHeight="1" x14ac:dyDescent="0.25">
      <c r="A12" s="87">
        <v>3</v>
      </c>
      <c r="B12" s="55"/>
      <c r="C12" s="168" t="s">
        <v>71</v>
      </c>
      <c r="D12" s="169">
        <v>2008</v>
      </c>
      <c r="E12" s="167" t="s">
        <v>86</v>
      </c>
      <c r="F12" s="168" t="s">
        <v>134</v>
      </c>
      <c r="G12" s="116">
        <v>85</v>
      </c>
      <c r="H12" s="116">
        <v>84</v>
      </c>
      <c r="I12" s="86">
        <f t="shared" si="0"/>
        <v>169</v>
      </c>
      <c r="J12" s="116">
        <v>5</v>
      </c>
      <c r="L12" s="8">
        <v>3</v>
      </c>
      <c r="M12" s="172" t="s">
        <v>151</v>
      </c>
      <c r="N12" s="174" t="s">
        <v>83</v>
      </c>
      <c r="O12" s="72">
        <f>IF(N12="",0,VLOOKUP(N12,$C$10:$J$164,7,FALSE))</f>
        <v>152</v>
      </c>
      <c r="P12" s="174" t="s">
        <v>84</v>
      </c>
      <c r="Q12" s="72">
        <f>IF(P12="",0,VLOOKUP(P12,$C$10:$J$164,7,FALSE))</f>
        <v>153</v>
      </c>
      <c r="R12" s="174" t="s">
        <v>85</v>
      </c>
      <c r="S12" s="72">
        <f>IF(R12="",0,VLOOKUP(R12,$C$10:$J$164,7,FALSE))</f>
        <v>100</v>
      </c>
      <c r="T12" s="72">
        <f>SUM(O12+Q12+S12)</f>
        <v>405</v>
      </c>
    </row>
    <row r="13" spans="1:20" ht="15.75" x14ac:dyDescent="0.25">
      <c r="A13" s="55">
        <v>4</v>
      </c>
      <c r="B13" s="55"/>
      <c r="C13" s="93" t="s">
        <v>128</v>
      </c>
      <c r="D13" s="104">
        <v>2007</v>
      </c>
      <c r="E13" s="53" t="s">
        <v>86</v>
      </c>
      <c r="F13" s="106" t="s">
        <v>66</v>
      </c>
      <c r="G13" s="58">
        <v>83</v>
      </c>
      <c r="H13" s="58">
        <v>78</v>
      </c>
      <c r="I13" s="86">
        <f t="shared" si="0"/>
        <v>161</v>
      </c>
      <c r="J13" s="58">
        <v>3</v>
      </c>
      <c r="L13" s="7">
        <v>4</v>
      </c>
      <c r="M13" s="68" t="s">
        <v>150</v>
      </c>
      <c r="N13" s="95" t="s">
        <v>174</v>
      </c>
      <c r="O13" s="72">
        <f>IF(N13="",0,VLOOKUP(N13,$C$10:$J$164,7,FALSE))</f>
        <v>141</v>
      </c>
      <c r="P13" s="95" t="s">
        <v>123</v>
      </c>
      <c r="Q13" s="72">
        <f>IF(P13="",0,VLOOKUP(P13,$C$10:$J$164,7,FALSE))</f>
        <v>101</v>
      </c>
      <c r="R13" s="95" t="s">
        <v>122</v>
      </c>
      <c r="S13" s="72">
        <f>IF(R13="",0,VLOOKUP(R13,$C$10:$J$164,7,FALSE))</f>
        <v>115</v>
      </c>
      <c r="T13" s="72">
        <f>SUM(O13+Q13+S13)</f>
        <v>357</v>
      </c>
    </row>
    <row r="14" spans="1:20" x14ac:dyDescent="0.2">
      <c r="A14" s="55">
        <v>5</v>
      </c>
      <c r="B14" s="55"/>
      <c r="C14" s="93" t="s">
        <v>127</v>
      </c>
      <c r="D14" s="104">
        <v>2007</v>
      </c>
      <c r="E14" s="53" t="s">
        <v>86</v>
      </c>
      <c r="F14" s="106" t="s">
        <v>66</v>
      </c>
      <c r="G14" s="58">
        <v>78</v>
      </c>
      <c r="H14" s="58">
        <v>79</v>
      </c>
      <c r="I14" s="86">
        <f t="shared" si="0"/>
        <v>157</v>
      </c>
      <c r="J14" s="58">
        <v>0</v>
      </c>
    </row>
    <row r="15" spans="1:20" ht="15.75" customHeight="1" x14ac:dyDescent="0.2">
      <c r="A15" s="55">
        <v>6</v>
      </c>
      <c r="B15" s="55"/>
      <c r="C15" s="21" t="s">
        <v>74</v>
      </c>
      <c r="D15" s="64">
        <v>2007</v>
      </c>
      <c r="E15" s="53" t="s">
        <v>86</v>
      </c>
      <c r="F15" s="21" t="s">
        <v>87</v>
      </c>
      <c r="G15" s="58">
        <v>78</v>
      </c>
      <c r="H15" s="58">
        <v>77</v>
      </c>
      <c r="I15" s="86">
        <f t="shared" si="0"/>
        <v>155</v>
      </c>
      <c r="J15" s="58">
        <v>1</v>
      </c>
    </row>
    <row r="16" spans="1:20" ht="15.75" customHeight="1" thickBot="1" x14ac:dyDescent="0.25">
      <c r="A16" s="55">
        <v>7</v>
      </c>
      <c r="B16" s="55"/>
      <c r="C16" s="20" t="s">
        <v>84</v>
      </c>
      <c r="D16" s="83">
        <v>2008</v>
      </c>
      <c r="E16" s="53" t="s">
        <v>86</v>
      </c>
      <c r="F16" s="20" t="s">
        <v>133</v>
      </c>
      <c r="G16" s="58">
        <v>76</v>
      </c>
      <c r="H16" s="58">
        <v>77</v>
      </c>
      <c r="I16" s="86">
        <f t="shared" si="0"/>
        <v>153</v>
      </c>
      <c r="J16" s="58">
        <v>2</v>
      </c>
    </row>
    <row r="17" spans="1:20" ht="15.75" thickBot="1" x14ac:dyDescent="0.3">
      <c r="A17" s="55">
        <v>8</v>
      </c>
      <c r="B17" s="55"/>
      <c r="C17" s="20" t="s">
        <v>83</v>
      </c>
      <c r="D17" s="83">
        <v>2008</v>
      </c>
      <c r="E17" s="53" t="s">
        <v>86</v>
      </c>
      <c r="F17" s="20" t="s">
        <v>133</v>
      </c>
      <c r="G17" s="58">
        <v>72</v>
      </c>
      <c r="H17" s="58">
        <v>80</v>
      </c>
      <c r="I17" s="86">
        <f t="shared" si="0"/>
        <v>152</v>
      </c>
      <c r="J17" s="58">
        <v>1</v>
      </c>
      <c r="M17" s="162" t="s">
        <v>176</v>
      </c>
      <c r="N17" s="109" t="s">
        <v>48</v>
      </c>
      <c r="O17" s="109" t="s">
        <v>49</v>
      </c>
      <c r="P17" s="109" t="s">
        <v>50</v>
      </c>
      <c r="Q17" s="109" t="s">
        <v>49</v>
      </c>
      <c r="R17" s="109" t="s">
        <v>51</v>
      </c>
      <c r="S17" s="109" t="s">
        <v>49</v>
      </c>
      <c r="T17" s="110" t="s">
        <v>52</v>
      </c>
    </row>
    <row r="18" spans="1:20" ht="16.5" thickTop="1" x14ac:dyDescent="0.25">
      <c r="A18" s="55">
        <v>9</v>
      </c>
      <c r="B18" s="55"/>
      <c r="C18" s="95" t="s">
        <v>174</v>
      </c>
      <c r="D18" s="101">
        <v>2007</v>
      </c>
      <c r="E18" s="53" t="s">
        <v>86</v>
      </c>
      <c r="F18" s="68" t="s">
        <v>57</v>
      </c>
      <c r="G18" s="58">
        <v>80</v>
      </c>
      <c r="H18" s="58">
        <v>61</v>
      </c>
      <c r="I18" s="86">
        <f t="shared" si="0"/>
        <v>141</v>
      </c>
      <c r="J18" s="58">
        <v>0</v>
      </c>
      <c r="L18" s="67">
        <v>1</v>
      </c>
      <c r="M18" s="194" t="s">
        <v>175</v>
      </c>
      <c r="N18" s="176" t="s">
        <v>93</v>
      </c>
      <c r="O18" s="161">
        <f t="shared" ref="O18:O24" si="1">IF(N18="",0,VLOOKUP(N18,$C$10:$J$164,7,FALSE))</f>
        <v>182</v>
      </c>
      <c r="P18" s="176" t="s">
        <v>95</v>
      </c>
      <c r="Q18" s="161">
        <f t="shared" ref="Q18:Q24" si="2">IF(P18="",0,VLOOKUP(P18,$C$10:$J$164,7,FALSE))</f>
        <v>170</v>
      </c>
      <c r="R18" s="176" t="s">
        <v>96</v>
      </c>
      <c r="S18" s="161">
        <f t="shared" ref="S18:S24" si="3">IF(R18="",0,VLOOKUP(R18,$C$10:$J$164,7,FALSE))</f>
        <v>160</v>
      </c>
      <c r="T18" s="161">
        <f t="shared" ref="T18:T24" si="4">SUM(O18+Q18+S18)</f>
        <v>512</v>
      </c>
    </row>
    <row r="19" spans="1:20" ht="15.75" x14ac:dyDescent="0.25">
      <c r="A19" s="55">
        <v>10</v>
      </c>
      <c r="B19" s="55"/>
      <c r="C19" s="93" t="s">
        <v>126</v>
      </c>
      <c r="D19" s="100">
        <v>2008</v>
      </c>
      <c r="E19" s="53" t="s">
        <v>86</v>
      </c>
      <c r="F19" s="106" t="s">
        <v>66</v>
      </c>
      <c r="G19" s="58">
        <v>66</v>
      </c>
      <c r="H19" s="58">
        <v>68</v>
      </c>
      <c r="I19" s="86">
        <f t="shared" si="0"/>
        <v>134</v>
      </c>
      <c r="J19" s="58">
        <v>0</v>
      </c>
      <c r="L19" s="8">
        <v>2</v>
      </c>
      <c r="M19" s="63" t="s">
        <v>153</v>
      </c>
      <c r="N19" s="97" t="s">
        <v>105</v>
      </c>
      <c r="O19" s="69">
        <f t="shared" si="1"/>
        <v>171</v>
      </c>
      <c r="P19" s="88" t="s">
        <v>100</v>
      </c>
      <c r="Q19" s="69">
        <f t="shared" si="2"/>
        <v>176</v>
      </c>
      <c r="R19" s="88" t="s">
        <v>101</v>
      </c>
      <c r="S19" s="69">
        <f t="shared" si="3"/>
        <v>157</v>
      </c>
      <c r="T19" s="69">
        <f t="shared" si="4"/>
        <v>504</v>
      </c>
    </row>
    <row r="20" spans="1:20" ht="15.75" x14ac:dyDescent="0.25">
      <c r="A20" s="55">
        <v>11</v>
      </c>
      <c r="B20" s="55"/>
      <c r="C20" s="21" t="s">
        <v>73</v>
      </c>
      <c r="D20" s="64">
        <v>2007</v>
      </c>
      <c r="E20" s="53" t="s">
        <v>86</v>
      </c>
      <c r="F20" s="21" t="s">
        <v>87</v>
      </c>
      <c r="G20" s="58">
        <v>70</v>
      </c>
      <c r="H20" s="58">
        <v>63</v>
      </c>
      <c r="I20" s="86">
        <f t="shared" si="0"/>
        <v>133</v>
      </c>
      <c r="J20" s="58">
        <v>0</v>
      </c>
      <c r="L20" s="8">
        <v>3</v>
      </c>
      <c r="M20" s="55" t="s">
        <v>152</v>
      </c>
      <c r="N20" s="98" t="s">
        <v>67</v>
      </c>
      <c r="O20" s="72">
        <f t="shared" si="1"/>
        <v>180</v>
      </c>
      <c r="P20" s="98" t="s">
        <v>89</v>
      </c>
      <c r="Q20" s="72">
        <f t="shared" si="2"/>
        <v>160</v>
      </c>
      <c r="R20" s="98" t="s">
        <v>90</v>
      </c>
      <c r="S20" s="72">
        <f t="shared" si="3"/>
        <v>160</v>
      </c>
      <c r="T20" s="72">
        <f t="shared" si="4"/>
        <v>500</v>
      </c>
    </row>
    <row r="21" spans="1:20" ht="15" x14ac:dyDescent="0.2">
      <c r="A21" s="55">
        <v>12</v>
      </c>
      <c r="B21" s="55"/>
      <c r="C21" s="95" t="s">
        <v>122</v>
      </c>
      <c r="D21" s="101">
        <v>2007</v>
      </c>
      <c r="E21" s="53" t="s">
        <v>86</v>
      </c>
      <c r="F21" s="68" t="s">
        <v>57</v>
      </c>
      <c r="G21" s="58">
        <v>50</v>
      </c>
      <c r="H21" s="58">
        <v>65</v>
      </c>
      <c r="I21" s="86">
        <f t="shared" si="0"/>
        <v>115</v>
      </c>
      <c r="J21" s="58">
        <v>1</v>
      </c>
      <c r="L21" s="7">
        <v>4</v>
      </c>
      <c r="M21" s="108" t="s">
        <v>146</v>
      </c>
      <c r="N21" s="90" t="s">
        <v>130</v>
      </c>
      <c r="O21" s="71">
        <f t="shared" si="1"/>
        <v>170</v>
      </c>
      <c r="P21" s="90" t="s">
        <v>129</v>
      </c>
      <c r="Q21" s="71">
        <f t="shared" si="2"/>
        <v>173</v>
      </c>
      <c r="R21" s="90" t="s">
        <v>131</v>
      </c>
      <c r="S21" s="71">
        <f t="shared" si="3"/>
        <v>152</v>
      </c>
      <c r="T21" s="71">
        <f t="shared" si="4"/>
        <v>495</v>
      </c>
    </row>
    <row r="22" spans="1:20" ht="15" x14ac:dyDescent="0.2">
      <c r="A22" s="199">
        <v>13</v>
      </c>
      <c r="B22" s="199"/>
      <c r="C22" s="206" t="s">
        <v>117</v>
      </c>
      <c r="D22" s="207">
        <v>2007</v>
      </c>
      <c r="E22" s="208" t="s">
        <v>86</v>
      </c>
      <c r="F22" s="209" t="s">
        <v>62</v>
      </c>
      <c r="G22" s="210">
        <v>62</v>
      </c>
      <c r="H22" s="210">
        <v>43</v>
      </c>
      <c r="I22" s="205">
        <f t="shared" si="0"/>
        <v>105</v>
      </c>
      <c r="J22" s="210">
        <v>0</v>
      </c>
      <c r="L22" s="7">
        <v>5</v>
      </c>
      <c r="M22" s="108" t="s">
        <v>145</v>
      </c>
      <c r="N22" s="88" t="s">
        <v>104</v>
      </c>
      <c r="O22" s="71">
        <f t="shared" si="1"/>
        <v>150</v>
      </c>
      <c r="P22" s="88" t="s">
        <v>107</v>
      </c>
      <c r="Q22" s="71">
        <f t="shared" si="2"/>
        <v>168</v>
      </c>
      <c r="R22" s="88" t="s">
        <v>105</v>
      </c>
      <c r="S22" s="71">
        <f t="shared" si="3"/>
        <v>171</v>
      </c>
      <c r="T22" s="71">
        <f t="shared" si="4"/>
        <v>489</v>
      </c>
    </row>
    <row r="23" spans="1:20" ht="15" x14ac:dyDescent="0.2">
      <c r="A23" s="55">
        <v>14</v>
      </c>
      <c r="B23" s="55"/>
      <c r="C23" s="95" t="s">
        <v>123</v>
      </c>
      <c r="D23" s="101">
        <v>2007</v>
      </c>
      <c r="E23" s="53" t="s">
        <v>86</v>
      </c>
      <c r="F23" s="68" t="s">
        <v>57</v>
      </c>
      <c r="G23" s="58">
        <v>49</v>
      </c>
      <c r="H23" s="58">
        <v>52</v>
      </c>
      <c r="I23" s="86">
        <f t="shared" si="0"/>
        <v>101</v>
      </c>
      <c r="J23" s="58">
        <v>1</v>
      </c>
      <c r="L23" s="7">
        <v>6</v>
      </c>
      <c r="M23" s="108" t="s">
        <v>171</v>
      </c>
      <c r="N23" s="88" t="s">
        <v>103</v>
      </c>
      <c r="O23" s="69">
        <f t="shared" si="1"/>
        <v>148</v>
      </c>
      <c r="P23" s="88" t="s">
        <v>104</v>
      </c>
      <c r="Q23" s="69">
        <f t="shared" si="2"/>
        <v>150</v>
      </c>
      <c r="R23" s="88" t="s">
        <v>107</v>
      </c>
      <c r="S23" s="69">
        <f t="shared" si="3"/>
        <v>168</v>
      </c>
      <c r="T23" s="69">
        <f t="shared" si="4"/>
        <v>466</v>
      </c>
    </row>
    <row r="24" spans="1:20" ht="15" x14ac:dyDescent="0.2">
      <c r="A24" s="55">
        <v>15</v>
      </c>
      <c r="B24" s="120"/>
      <c r="C24" s="156" t="s">
        <v>85</v>
      </c>
      <c r="D24" s="157">
        <v>2008</v>
      </c>
      <c r="E24" s="121" t="s">
        <v>86</v>
      </c>
      <c r="F24" s="156" t="s">
        <v>133</v>
      </c>
      <c r="G24" s="124">
        <v>52</v>
      </c>
      <c r="H24" s="124">
        <v>48</v>
      </c>
      <c r="I24" s="125">
        <f t="shared" si="0"/>
        <v>100</v>
      </c>
      <c r="J24" s="124">
        <v>0</v>
      </c>
      <c r="L24" s="7">
        <v>7</v>
      </c>
      <c r="M24" s="236" t="s">
        <v>147</v>
      </c>
      <c r="N24" s="211" t="s">
        <v>119</v>
      </c>
      <c r="O24" s="237">
        <f t="shared" si="1"/>
        <v>134</v>
      </c>
      <c r="P24" s="211" t="s">
        <v>120</v>
      </c>
      <c r="Q24" s="237">
        <f t="shared" si="2"/>
        <v>151</v>
      </c>
      <c r="R24" s="211" t="s">
        <v>158</v>
      </c>
      <c r="S24" s="237">
        <f t="shared" si="3"/>
        <v>147</v>
      </c>
      <c r="T24" s="237">
        <f t="shared" si="4"/>
        <v>432</v>
      </c>
    </row>
    <row r="25" spans="1:20" x14ac:dyDescent="0.2">
      <c r="A25" s="55">
        <v>16</v>
      </c>
      <c r="B25" s="55"/>
      <c r="C25" s="89" t="s">
        <v>121</v>
      </c>
      <c r="D25" s="82">
        <v>2007</v>
      </c>
      <c r="E25" s="74" t="s">
        <v>86</v>
      </c>
      <c r="F25" s="70" t="s">
        <v>57</v>
      </c>
      <c r="G25" s="58"/>
      <c r="H25" s="58"/>
      <c r="I25" s="71">
        <f t="shared" si="0"/>
        <v>0</v>
      </c>
      <c r="J25" s="58" t="s">
        <v>167</v>
      </c>
    </row>
    <row r="26" spans="1:20" x14ac:dyDescent="0.2">
      <c r="D26" s="22"/>
      <c r="H26" s="22"/>
      <c r="I26" s="22"/>
    </row>
    <row r="27" spans="1:20" ht="15" thickBot="1" x14ac:dyDescent="0.25"/>
    <row r="28" spans="1:20" ht="15" thickBot="1" x14ac:dyDescent="0.25">
      <c r="A28" s="33" t="s">
        <v>35</v>
      </c>
      <c r="B28" s="34" t="s">
        <v>36</v>
      </c>
      <c r="C28" s="35"/>
      <c r="D28" s="34" t="s">
        <v>37</v>
      </c>
      <c r="E28" s="34" t="s">
        <v>38</v>
      </c>
      <c r="F28" s="34" t="s">
        <v>39</v>
      </c>
      <c r="G28" s="36" t="s">
        <v>40</v>
      </c>
      <c r="H28" s="37"/>
      <c r="I28" s="38"/>
      <c r="J28" s="34">
        <v>10</v>
      </c>
    </row>
    <row r="29" spans="1:20" ht="24" thickBot="1" x14ac:dyDescent="0.3">
      <c r="A29" s="39" t="s">
        <v>41</v>
      </c>
      <c r="B29" s="40" t="s">
        <v>42</v>
      </c>
      <c r="C29" s="41" t="s">
        <v>43</v>
      </c>
      <c r="D29" s="40" t="s">
        <v>44</v>
      </c>
      <c r="E29" s="40" t="s">
        <v>45</v>
      </c>
      <c r="F29" s="42" t="s">
        <v>46</v>
      </c>
      <c r="G29" s="43">
        <v>1</v>
      </c>
      <c r="H29" s="44">
        <v>2</v>
      </c>
      <c r="I29" s="45" t="s">
        <v>0</v>
      </c>
      <c r="J29" s="42" t="s">
        <v>47</v>
      </c>
      <c r="M29" s="162" t="s">
        <v>88</v>
      </c>
      <c r="N29" s="48" t="s">
        <v>48</v>
      </c>
      <c r="O29" s="48" t="s">
        <v>49</v>
      </c>
      <c r="P29" s="48" t="s">
        <v>50</v>
      </c>
      <c r="Q29" s="48" t="s">
        <v>49</v>
      </c>
      <c r="R29" s="48" t="s">
        <v>51</v>
      </c>
      <c r="S29" s="48" t="s">
        <v>49</v>
      </c>
      <c r="T29" s="49" t="s">
        <v>52</v>
      </c>
    </row>
    <row r="30" spans="1:20" ht="17.25" customHeight="1" thickTop="1" x14ac:dyDescent="0.25">
      <c r="A30" s="87">
        <v>1</v>
      </c>
      <c r="B30" s="120"/>
      <c r="C30" s="133" t="s">
        <v>94</v>
      </c>
      <c r="D30" s="134">
        <v>2008</v>
      </c>
      <c r="E30" s="135" t="s">
        <v>140</v>
      </c>
      <c r="F30" s="136" t="s">
        <v>56</v>
      </c>
      <c r="G30" s="122">
        <v>79</v>
      </c>
      <c r="H30" s="122">
        <v>87</v>
      </c>
      <c r="I30" s="123">
        <f>SUM(G30:H30)</f>
        <v>166</v>
      </c>
      <c r="J30" s="124">
        <v>3</v>
      </c>
      <c r="L30" s="67">
        <v>1</v>
      </c>
      <c r="M30" s="175" t="s">
        <v>144</v>
      </c>
      <c r="N30" s="176" t="s">
        <v>113</v>
      </c>
      <c r="O30" s="161">
        <f>IF(N30="",0,VLOOKUP(N30,$C$10:$J$164,7,FALSE))</f>
        <v>188</v>
      </c>
      <c r="P30" s="176" t="s">
        <v>114</v>
      </c>
      <c r="Q30" s="161">
        <f>IF(P30="",0,VLOOKUP(P30,$C$10:$J$164,7,FALSE))</f>
        <v>181</v>
      </c>
      <c r="R30" s="176" t="s">
        <v>115</v>
      </c>
      <c r="S30" s="161">
        <f>IF(R30="",0,VLOOKUP(R30,$C$10:$J$164,7,FALSE))</f>
        <v>175</v>
      </c>
      <c r="T30" s="161">
        <f>SUM(O30+Q30+S30)</f>
        <v>544</v>
      </c>
    </row>
    <row r="31" spans="1:20" ht="15.75" x14ac:dyDescent="0.25">
      <c r="A31" s="87">
        <v>2</v>
      </c>
      <c r="B31" s="55"/>
      <c r="C31" s="137" t="s">
        <v>162</v>
      </c>
      <c r="D31" s="138">
        <v>2008</v>
      </c>
      <c r="E31" s="139" t="s">
        <v>140</v>
      </c>
      <c r="F31" s="140" t="s">
        <v>165</v>
      </c>
      <c r="G31" s="57">
        <v>83</v>
      </c>
      <c r="H31" s="57">
        <v>81</v>
      </c>
      <c r="I31" s="71">
        <f>SUM(G31:H31)</f>
        <v>164</v>
      </c>
      <c r="J31" s="58">
        <v>3</v>
      </c>
      <c r="L31" s="8">
        <v>2</v>
      </c>
      <c r="M31" s="238" t="s">
        <v>156</v>
      </c>
      <c r="N31" s="239" t="s">
        <v>159</v>
      </c>
      <c r="O31" s="237">
        <f>IF(N31="",0,VLOOKUP(N31,$C$10:$J$164,7,FALSE))</f>
        <v>154</v>
      </c>
      <c r="P31" s="239" t="s">
        <v>65</v>
      </c>
      <c r="Q31" s="237">
        <f>IF(P31="",0,VLOOKUP(P31,$C$10:$J$164,7,FALSE))</f>
        <v>165</v>
      </c>
      <c r="R31" s="239" t="s">
        <v>78</v>
      </c>
      <c r="S31" s="237">
        <f>IF(R31="",0,VLOOKUP(R31,$C$10:$J$164,7,FALSE))</f>
        <v>164</v>
      </c>
      <c r="T31" s="237">
        <f>SUM(O31+Q31+S31)</f>
        <v>483</v>
      </c>
    </row>
    <row r="32" spans="1:20" ht="15.75" x14ac:dyDescent="0.25">
      <c r="A32" s="87">
        <v>3</v>
      </c>
      <c r="B32" s="55"/>
      <c r="C32" s="141" t="s">
        <v>91</v>
      </c>
      <c r="D32" s="138">
        <v>2008</v>
      </c>
      <c r="E32" s="139" t="s">
        <v>140</v>
      </c>
      <c r="F32" s="141" t="s">
        <v>87</v>
      </c>
      <c r="G32" s="57">
        <v>67</v>
      </c>
      <c r="H32" s="57">
        <v>52</v>
      </c>
      <c r="I32" s="71">
        <f>SUM(G32:H32)</f>
        <v>119</v>
      </c>
      <c r="J32" s="58">
        <v>0</v>
      </c>
      <c r="L32" s="8">
        <v>3</v>
      </c>
      <c r="M32" s="65" t="s">
        <v>143</v>
      </c>
      <c r="N32" s="21" t="s">
        <v>69</v>
      </c>
      <c r="O32" s="71">
        <f>IF(N32="",0,VLOOKUP(N32,$C$10:$J$164,7,FALSE))</f>
        <v>166</v>
      </c>
      <c r="P32" s="21" t="s">
        <v>54</v>
      </c>
      <c r="Q32" s="71">
        <f>IF(P32="",0,VLOOKUP(P32,$C$10:$J$164,7,FALSE))</f>
        <v>168</v>
      </c>
      <c r="R32" s="21" t="s">
        <v>72</v>
      </c>
      <c r="S32" s="71">
        <f>IF(R32="",0,VLOOKUP(R32,$C$10:$J$164,7,FALSE))</f>
        <v>144</v>
      </c>
      <c r="T32" s="71">
        <f>SUM(O32+Q32+S32)</f>
        <v>478</v>
      </c>
    </row>
    <row r="33" spans="1:20" ht="15.75" x14ac:dyDescent="0.25">
      <c r="A33" s="112"/>
      <c r="B33" s="114"/>
      <c r="C33" s="148"/>
      <c r="D33" s="149"/>
      <c r="E33" s="150"/>
      <c r="F33" s="148"/>
      <c r="G33" s="151"/>
      <c r="H33" s="151"/>
      <c r="I33" s="131"/>
      <c r="J33" s="113"/>
      <c r="L33" s="8"/>
      <c r="M33" s="152"/>
      <c r="N33" s="153"/>
      <c r="O33" s="131"/>
      <c r="P33" s="153"/>
      <c r="Q33" s="131"/>
      <c r="R33" s="153"/>
      <c r="S33" s="131"/>
      <c r="T33" s="131"/>
    </row>
    <row r="34" spans="1:20" ht="16.5" thickBot="1" x14ac:dyDescent="0.3">
      <c r="A34" s="112"/>
      <c r="B34" s="114"/>
      <c r="C34" s="148"/>
      <c r="D34" s="149"/>
      <c r="E34" s="150"/>
      <c r="F34" s="148"/>
      <c r="G34" s="151"/>
      <c r="H34" s="151"/>
      <c r="I34" s="131"/>
      <c r="J34" s="113"/>
      <c r="L34" s="8"/>
      <c r="M34" s="152"/>
      <c r="N34" s="153"/>
      <c r="O34" s="131"/>
      <c r="P34" s="153"/>
      <c r="Q34" s="131"/>
      <c r="R34" s="153"/>
      <c r="S34" s="131"/>
      <c r="T34" s="131"/>
    </row>
    <row r="35" spans="1:20" ht="22.15" customHeight="1" thickBot="1" x14ac:dyDescent="0.3">
      <c r="A35" s="33" t="s">
        <v>35</v>
      </c>
      <c r="B35" s="34" t="s">
        <v>36</v>
      </c>
      <c r="C35" s="35"/>
      <c r="D35" s="34" t="s">
        <v>37</v>
      </c>
      <c r="E35" s="34" t="s">
        <v>38</v>
      </c>
      <c r="F35" s="34" t="s">
        <v>39</v>
      </c>
      <c r="G35" s="36" t="s">
        <v>40</v>
      </c>
      <c r="H35" s="37"/>
      <c r="I35" s="38"/>
      <c r="J35" s="34">
        <v>10</v>
      </c>
      <c r="M35" s="162" t="s">
        <v>88</v>
      </c>
      <c r="N35" s="48" t="s">
        <v>48</v>
      </c>
      <c r="O35" s="48" t="s">
        <v>49</v>
      </c>
      <c r="P35" s="48" t="s">
        <v>50</v>
      </c>
      <c r="Q35" s="48" t="s">
        <v>49</v>
      </c>
      <c r="R35" s="48" t="s">
        <v>51</v>
      </c>
      <c r="S35" s="48" t="s">
        <v>49</v>
      </c>
      <c r="T35" s="49" t="s">
        <v>52</v>
      </c>
    </row>
    <row r="36" spans="1:20" ht="19.149999999999999" customHeight="1" thickTop="1" thickBot="1" x14ac:dyDescent="0.3">
      <c r="A36" s="39" t="s">
        <v>41</v>
      </c>
      <c r="B36" s="40" t="s">
        <v>42</v>
      </c>
      <c r="C36" s="41" t="s">
        <v>43</v>
      </c>
      <c r="D36" s="40" t="s">
        <v>44</v>
      </c>
      <c r="E36" s="40" t="s">
        <v>45</v>
      </c>
      <c r="F36" s="42" t="s">
        <v>46</v>
      </c>
      <c r="G36" s="43">
        <v>1</v>
      </c>
      <c r="H36" s="44">
        <v>2</v>
      </c>
      <c r="I36" s="45" t="s">
        <v>0</v>
      </c>
      <c r="J36" s="42" t="s">
        <v>47</v>
      </c>
      <c r="L36" s="67">
        <v>1</v>
      </c>
      <c r="M36" s="175" t="s">
        <v>154</v>
      </c>
      <c r="N36" s="182" t="s">
        <v>112</v>
      </c>
      <c r="O36" s="161">
        <f>IF(N36="",0,VLOOKUP(N36,$C$10:$J$164,7,FALSE))</f>
        <v>181</v>
      </c>
      <c r="P36" s="176" t="s">
        <v>109</v>
      </c>
      <c r="Q36" s="161">
        <f>IF(P36="",0,VLOOKUP(P36,$C$10:$J$164,7,FALSE))</f>
        <v>159</v>
      </c>
      <c r="R36" s="176" t="s">
        <v>108</v>
      </c>
      <c r="S36" s="161">
        <f>IF(R36="",0,VLOOKUP(R36,$C$10:$J$164,7,FALSE))</f>
        <v>164</v>
      </c>
      <c r="T36" s="161">
        <f>SUM(O36+Q36+S36)</f>
        <v>504</v>
      </c>
    </row>
    <row r="37" spans="1:20" ht="16.5" thickTop="1" x14ac:dyDescent="0.25">
      <c r="A37" s="177">
        <v>1</v>
      </c>
      <c r="B37" s="158"/>
      <c r="C37" s="176" t="s">
        <v>100</v>
      </c>
      <c r="D37" s="159">
        <v>2006</v>
      </c>
      <c r="E37" s="160" t="s">
        <v>141</v>
      </c>
      <c r="F37" s="178" t="s">
        <v>61</v>
      </c>
      <c r="G37" s="179">
        <v>91</v>
      </c>
      <c r="H37" s="179">
        <v>85</v>
      </c>
      <c r="I37" s="180">
        <f t="shared" ref="I37:I44" si="5">SUM(G37:H37)</f>
        <v>176</v>
      </c>
      <c r="J37" s="159">
        <v>3</v>
      </c>
      <c r="L37" s="8">
        <v>2</v>
      </c>
      <c r="M37" s="238" t="s">
        <v>155</v>
      </c>
      <c r="N37" s="209" t="s">
        <v>63</v>
      </c>
      <c r="O37" s="237">
        <f>IF(N37="",0,VLOOKUP(N37,$C$10:$J$164,7,FALSE))</f>
        <v>184</v>
      </c>
      <c r="P37" s="240" t="s">
        <v>53</v>
      </c>
      <c r="Q37" s="237">
        <f>IF(P37="",0,VLOOKUP(P37,$C$10:$J$164,7,FALSE))</f>
        <v>161</v>
      </c>
      <c r="R37" s="209" t="s">
        <v>64</v>
      </c>
      <c r="S37" s="237">
        <f>IF(R37="",0,VLOOKUP(R37,$C$10:$J$164,7,FALSE))</f>
        <v>153</v>
      </c>
      <c r="T37" s="237">
        <f>SUM(O37+Q37+S37)</f>
        <v>498</v>
      </c>
    </row>
    <row r="38" spans="1:20" ht="15.75" x14ac:dyDescent="0.25">
      <c r="A38" s="177">
        <v>2</v>
      </c>
      <c r="B38" s="158"/>
      <c r="C38" s="176" t="s">
        <v>97</v>
      </c>
      <c r="D38" s="159">
        <v>2006</v>
      </c>
      <c r="E38" s="160" t="s">
        <v>141</v>
      </c>
      <c r="F38" s="181" t="s">
        <v>56</v>
      </c>
      <c r="G38" s="179">
        <v>84</v>
      </c>
      <c r="H38" s="179">
        <v>83</v>
      </c>
      <c r="I38" s="180">
        <f t="shared" si="5"/>
        <v>167</v>
      </c>
      <c r="J38" s="159">
        <v>0</v>
      </c>
    </row>
    <row r="39" spans="1:20" ht="15.75" x14ac:dyDescent="0.25">
      <c r="A39" s="54">
        <v>3</v>
      </c>
      <c r="B39" s="55"/>
      <c r="C39" s="98" t="s">
        <v>90</v>
      </c>
      <c r="D39" s="103">
        <v>2005</v>
      </c>
      <c r="E39" s="79" t="s">
        <v>141</v>
      </c>
      <c r="F39" s="20" t="s">
        <v>133</v>
      </c>
      <c r="G39" s="57">
        <v>81</v>
      </c>
      <c r="H39" s="57">
        <v>79</v>
      </c>
      <c r="I39" s="75">
        <f t="shared" si="5"/>
        <v>160</v>
      </c>
      <c r="J39" s="58">
        <v>2</v>
      </c>
    </row>
    <row r="40" spans="1:20" ht="15.75" x14ac:dyDescent="0.25">
      <c r="A40" s="62">
        <v>4</v>
      </c>
      <c r="B40" s="55"/>
      <c r="C40" s="88" t="s">
        <v>101</v>
      </c>
      <c r="D40" s="82">
        <v>2006</v>
      </c>
      <c r="E40" s="79" t="s">
        <v>141</v>
      </c>
      <c r="F40" s="59" t="s">
        <v>61</v>
      </c>
      <c r="G40" s="57">
        <v>69</v>
      </c>
      <c r="H40" s="57">
        <v>88</v>
      </c>
      <c r="I40" s="75">
        <f t="shared" si="5"/>
        <v>157</v>
      </c>
      <c r="J40" s="58">
        <v>2</v>
      </c>
    </row>
    <row r="41" spans="1:20" ht="15.75" x14ac:dyDescent="0.25">
      <c r="A41" s="62">
        <v>5</v>
      </c>
      <c r="B41" s="55"/>
      <c r="C41" s="88" t="s">
        <v>103</v>
      </c>
      <c r="D41" s="82">
        <v>2006</v>
      </c>
      <c r="E41" s="79" t="s">
        <v>141</v>
      </c>
      <c r="F41" s="59" t="s">
        <v>61</v>
      </c>
      <c r="G41" s="57">
        <v>73</v>
      </c>
      <c r="H41" s="57">
        <v>75</v>
      </c>
      <c r="I41" s="75">
        <f t="shared" si="5"/>
        <v>148</v>
      </c>
      <c r="J41" s="58">
        <v>0</v>
      </c>
    </row>
    <row r="42" spans="1:20" ht="15.75" x14ac:dyDescent="0.25">
      <c r="A42" s="212">
        <v>6</v>
      </c>
      <c r="B42" s="213"/>
      <c r="C42" s="214" t="s">
        <v>118</v>
      </c>
      <c r="D42" s="215">
        <v>2006</v>
      </c>
      <c r="E42" s="216" t="s">
        <v>141</v>
      </c>
      <c r="F42" s="217" t="s">
        <v>62</v>
      </c>
      <c r="G42" s="218">
        <v>61</v>
      </c>
      <c r="H42" s="218">
        <v>72</v>
      </c>
      <c r="I42" s="219">
        <f t="shared" si="5"/>
        <v>133</v>
      </c>
      <c r="J42" s="220">
        <v>0</v>
      </c>
    </row>
    <row r="43" spans="1:20" ht="15.75" x14ac:dyDescent="0.25">
      <c r="A43" s="212">
        <v>7</v>
      </c>
      <c r="B43" s="213"/>
      <c r="C43" s="214" t="s">
        <v>173</v>
      </c>
      <c r="D43" s="215">
        <v>2006</v>
      </c>
      <c r="E43" s="216" t="s">
        <v>141</v>
      </c>
      <c r="F43" s="217" t="s">
        <v>62</v>
      </c>
      <c r="G43" s="218">
        <v>61</v>
      </c>
      <c r="H43" s="218">
        <v>52</v>
      </c>
      <c r="I43" s="219">
        <f t="shared" si="5"/>
        <v>113</v>
      </c>
      <c r="J43" s="220">
        <v>1</v>
      </c>
    </row>
    <row r="44" spans="1:20" ht="15.75" customHeight="1" x14ac:dyDescent="0.25">
      <c r="A44" s="62">
        <v>8</v>
      </c>
      <c r="B44" s="55"/>
      <c r="C44" s="97" t="s">
        <v>102</v>
      </c>
      <c r="D44" s="101">
        <v>2006</v>
      </c>
      <c r="E44" s="79" t="s">
        <v>141</v>
      </c>
      <c r="F44" s="59" t="s">
        <v>61</v>
      </c>
      <c r="G44" s="57"/>
      <c r="H44" s="57"/>
      <c r="I44" s="75">
        <f t="shared" si="5"/>
        <v>0</v>
      </c>
      <c r="J44" s="116" t="s">
        <v>167</v>
      </c>
    </row>
    <row r="45" spans="1:20" ht="15" customHeight="1" thickBot="1" x14ac:dyDescent="0.25">
      <c r="D45" s="22"/>
      <c r="H45" s="22"/>
      <c r="I45" s="22"/>
    </row>
    <row r="46" spans="1:20" x14ac:dyDescent="0.2">
      <c r="A46" s="33" t="s">
        <v>35</v>
      </c>
      <c r="B46" s="34" t="s">
        <v>36</v>
      </c>
      <c r="C46" s="35"/>
      <c r="D46" s="34" t="s">
        <v>37</v>
      </c>
      <c r="E46" s="34" t="s">
        <v>38</v>
      </c>
      <c r="F46" s="34" t="s">
        <v>39</v>
      </c>
      <c r="G46" s="36" t="s">
        <v>40</v>
      </c>
      <c r="H46" s="37"/>
      <c r="I46" s="38"/>
      <c r="J46" s="34">
        <v>10</v>
      </c>
    </row>
    <row r="47" spans="1:20" ht="23.25" thickBot="1" x14ac:dyDescent="0.25">
      <c r="A47" s="39" t="s">
        <v>41</v>
      </c>
      <c r="B47" s="40" t="s">
        <v>42</v>
      </c>
      <c r="C47" s="41" t="s">
        <v>43</v>
      </c>
      <c r="D47" s="40" t="s">
        <v>44</v>
      </c>
      <c r="E47" s="40" t="s">
        <v>45</v>
      </c>
      <c r="F47" s="42" t="s">
        <v>46</v>
      </c>
      <c r="G47" s="43">
        <v>1</v>
      </c>
      <c r="H47" s="44">
        <v>2</v>
      </c>
      <c r="I47" s="45" t="s">
        <v>0</v>
      </c>
      <c r="J47" s="42" t="s">
        <v>47</v>
      </c>
    </row>
    <row r="48" spans="1:20" ht="16.5" thickTop="1" x14ac:dyDescent="0.25">
      <c r="A48" s="62">
        <v>1</v>
      </c>
      <c r="B48" s="55"/>
      <c r="C48" s="88" t="s">
        <v>93</v>
      </c>
      <c r="D48" s="82">
        <v>2008</v>
      </c>
      <c r="E48" s="79" t="s">
        <v>139</v>
      </c>
      <c r="F48" s="56" t="s">
        <v>56</v>
      </c>
      <c r="G48" s="57">
        <v>90</v>
      </c>
      <c r="H48" s="57">
        <v>92</v>
      </c>
      <c r="I48" s="75">
        <f t="shared" ref="I48:I68" si="6">SUM(G48:H48)</f>
        <v>182</v>
      </c>
      <c r="J48" s="58">
        <v>6</v>
      </c>
    </row>
    <row r="49" spans="1:10" ht="15.75" x14ac:dyDescent="0.25">
      <c r="A49" s="77">
        <v>2</v>
      </c>
      <c r="B49" s="78"/>
      <c r="C49" s="183" t="s">
        <v>67</v>
      </c>
      <c r="D49" s="184">
        <v>2005</v>
      </c>
      <c r="E49" s="160" t="s">
        <v>139</v>
      </c>
      <c r="F49" s="185" t="s">
        <v>133</v>
      </c>
      <c r="G49" s="179">
        <v>89</v>
      </c>
      <c r="H49" s="179">
        <v>91</v>
      </c>
      <c r="I49" s="180">
        <f t="shared" si="6"/>
        <v>180</v>
      </c>
      <c r="J49" s="159">
        <v>6</v>
      </c>
    </row>
    <row r="50" spans="1:10" ht="15.75" x14ac:dyDescent="0.25">
      <c r="A50" s="77">
        <v>3</v>
      </c>
      <c r="B50" s="78"/>
      <c r="C50" s="186" t="s">
        <v>129</v>
      </c>
      <c r="D50" s="187">
        <v>2006</v>
      </c>
      <c r="E50" s="160" t="s">
        <v>139</v>
      </c>
      <c r="F50" s="188" t="s">
        <v>66</v>
      </c>
      <c r="G50" s="179">
        <v>84</v>
      </c>
      <c r="H50" s="179">
        <v>89</v>
      </c>
      <c r="I50" s="180">
        <f t="shared" si="6"/>
        <v>173</v>
      </c>
      <c r="J50" s="159">
        <v>2</v>
      </c>
    </row>
    <row r="51" spans="1:10" ht="15.75" x14ac:dyDescent="0.25">
      <c r="A51" s="62">
        <v>4</v>
      </c>
      <c r="B51" s="55"/>
      <c r="C51" s="88" t="s">
        <v>105</v>
      </c>
      <c r="D51" s="82">
        <v>2005</v>
      </c>
      <c r="E51" s="79" t="s">
        <v>139</v>
      </c>
      <c r="F51" s="59" t="s">
        <v>61</v>
      </c>
      <c r="G51" s="57">
        <v>87</v>
      </c>
      <c r="H51" s="57">
        <v>84</v>
      </c>
      <c r="I51" s="75">
        <f t="shared" si="6"/>
        <v>171</v>
      </c>
      <c r="J51" s="58">
        <v>2</v>
      </c>
    </row>
    <row r="52" spans="1:10" ht="15.75" x14ac:dyDescent="0.25">
      <c r="A52" s="77">
        <v>5</v>
      </c>
      <c r="B52" s="55"/>
      <c r="C52" s="90" t="s">
        <v>130</v>
      </c>
      <c r="D52" s="91">
        <v>2005</v>
      </c>
      <c r="E52" s="79" t="s">
        <v>139</v>
      </c>
      <c r="F52" s="106" t="s">
        <v>66</v>
      </c>
      <c r="G52" s="57">
        <v>85</v>
      </c>
      <c r="H52" s="57">
        <v>85</v>
      </c>
      <c r="I52" s="75">
        <f t="shared" si="6"/>
        <v>170</v>
      </c>
      <c r="J52" s="58">
        <v>3</v>
      </c>
    </row>
    <row r="53" spans="1:10" ht="15.75" x14ac:dyDescent="0.25">
      <c r="A53" s="62">
        <v>6</v>
      </c>
      <c r="B53" s="55"/>
      <c r="C53" s="88" t="s">
        <v>95</v>
      </c>
      <c r="D53" s="82">
        <v>2007</v>
      </c>
      <c r="E53" s="79" t="s">
        <v>139</v>
      </c>
      <c r="F53" s="56" t="s">
        <v>56</v>
      </c>
      <c r="G53" s="57">
        <v>83</v>
      </c>
      <c r="H53" s="57">
        <v>87</v>
      </c>
      <c r="I53" s="75">
        <f t="shared" si="6"/>
        <v>170</v>
      </c>
      <c r="J53" s="58">
        <v>2</v>
      </c>
    </row>
    <row r="54" spans="1:10" ht="15.75" x14ac:dyDescent="0.25">
      <c r="A54" s="77">
        <v>7</v>
      </c>
      <c r="B54" s="55"/>
      <c r="C54" s="99" t="s">
        <v>70</v>
      </c>
      <c r="D54" s="105">
        <v>2005</v>
      </c>
      <c r="E54" s="79" t="s">
        <v>139</v>
      </c>
      <c r="F54" s="66" t="s">
        <v>134</v>
      </c>
      <c r="G54" s="80">
        <v>83</v>
      </c>
      <c r="H54" s="80">
        <v>86</v>
      </c>
      <c r="I54" s="81">
        <f t="shared" si="6"/>
        <v>169</v>
      </c>
      <c r="J54" s="82">
        <v>0</v>
      </c>
    </row>
    <row r="55" spans="1:10" ht="15.75" x14ac:dyDescent="0.25">
      <c r="A55" s="62">
        <v>8</v>
      </c>
      <c r="B55" s="55"/>
      <c r="C55" s="97" t="s">
        <v>107</v>
      </c>
      <c r="D55" s="101">
        <v>2005</v>
      </c>
      <c r="E55" s="79" t="s">
        <v>139</v>
      </c>
      <c r="F55" s="59" t="s">
        <v>61</v>
      </c>
      <c r="G55" s="57">
        <v>87</v>
      </c>
      <c r="H55" s="57">
        <v>81</v>
      </c>
      <c r="I55" s="111">
        <f t="shared" si="6"/>
        <v>168</v>
      </c>
      <c r="J55" s="58">
        <v>3</v>
      </c>
    </row>
    <row r="56" spans="1:10" ht="15.75" x14ac:dyDescent="0.25">
      <c r="A56" s="77">
        <v>9</v>
      </c>
      <c r="B56" s="55"/>
      <c r="C56" s="51" t="s">
        <v>76</v>
      </c>
      <c r="D56" s="52">
        <v>2006</v>
      </c>
      <c r="E56" s="79" t="s">
        <v>139</v>
      </c>
      <c r="F56" s="51" t="s">
        <v>77</v>
      </c>
      <c r="G56" s="80">
        <v>86</v>
      </c>
      <c r="H56" s="80">
        <v>80</v>
      </c>
      <c r="I56" s="142">
        <f t="shared" si="6"/>
        <v>166</v>
      </c>
      <c r="J56" s="82">
        <v>1</v>
      </c>
    </row>
    <row r="57" spans="1:10" ht="15.75" x14ac:dyDescent="0.25">
      <c r="A57" s="62">
        <v>10</v>
      </c>
      <c r="B57" s="55"/>
      <c r="C57" s="88" t="s">
        <v>106</v>
      </c>
      <c r="D57" s="82">
        <v>2005</v>
      </c>
      <c r="E57" s="79" t="s">
        <v>139</v>
      </c>
      <c r="F57" s="59" t="s">
        <v>61</v>
      </c>
      <c r="G57" s="57">
        <v>82</v>
      </c>
      <c r="H57" s="57">
        <v>78</v>
      </c>
      <c r="I57" s="75">
        <f t="shared" si="6"/>
        <v>160</v>
      </c>
      <c r="J57" s="58">
        <v>3</v>
      </c>
    </row>
    <row r="58" spans="1:10" ht="15.75" x14ac:dyDescent="0.25">
      <c r="A58" s="77">
        <v>11</v>
      </c>
      <c r="B58" s="55"/>
      <c r="C58" s="98" t="s">
        <v>89</v>
      </c>
      <c r="D58" s="103">
        <v>2006</v>
      </c>
      <c r="E58" s="79" t="s">
        <v>139</v>
      </c>
      <c r="F58" s="20" t="s">
        <v>133</v>
      </c>
      <c r="G58" s="57">
        <v>79</v>
      </c>
      <c r="H58" s="57">
        <v>81</v>
      </c>
      <c r="I58" s="75">
        <f t="shared" si="6"/>
        <v>160</v>
      </c>
      <c r="J58" s="58">
        <v>2</v>
      </c>
    </row>
    <row r="59" spans="1:10" ht="15.75" x14ac:dyDescent="0.25">
      <c r="A59" s="62">
        <v>12</v>
      </c>
      <c r="B59" s="55"/>
      <c r="C59" s="88" t="s">
        <v>96</v>
      </c>
      <c r="D59" s="82">
        <v>2006</v>
      </c>
      <c r="E59" s="79" t="s">
        <v>139</v>
      </c>
      <c r="F59" s="56" t="s">
        <v>56</v>
      </c>
      <c r="G59" s="57">
        <v>81</v>
      </c>
      <c r="H59" s="57">
        <v>79</v>
      </c>
      <c r="I59" s="75">
        <f t="shared" si="6"/>
        <v>160</v>
      </c>
      <c r="J59" s="58">
        <v>0</v>
      </c>
    </row>
    <row r="60" spans="1:10" ht="15.75" x14ac:dyDescent="0.25">
      <c r="A60" s="77">
        <v>13</v>
      </c>
      <c r="B60" s="55"/>
      <c r="C60" s="94" t="s">
        <v>55</v>
      </c>
      <c r="D60" s="102">
        <v>2006</v>
      </c>
      <c r="E60" s="79" t="s">
        <v>139</v>
      </c>
      <c r="F60" s="21" t="s">
        <v>87</v>
      </c>
      <c r="G60" s="57">
        <v>76</v>
      </c>
      <c r="H60" s="57">
        <v>81</v>
      </c>
      <c r="I60" s="75">
        <f t="shared" si="6"/>
        <v>157</v>
      </c>
      <c r="J60" s="58">
        <v>1</v>
      </c>
    </row>
    <row r="61" spans="1:10" ht="16.149999999999999" customHeight="1" x14ac:dyDescent="0.25">
      <c r="A61" s="62">
        <v>14</v>
      </c>
      <c r="B61" s="55"/>
      <c r="C61" s="127" t="s">
        <v>163</v>
      </c>
      <c r="D61" s="126">
        <v>2006</v>
      </c>
      <c r="E61" s="79" t="s">
        <v>139</v>
      </c>
      <c r="F61" s="106" t="s">
        <v>165</v>
      </c>
      <c r="G61" s="57">
        <v>76</v>
      </c>
      <c r="H61" s="57">
        <v>79</v>
      </c>
      <c r="I61" s="75">
        <f t="shared" si="6"/>
        <v>155</v>
      </c>
      <c r="J61" s="58">
        <v>0</v>
      </c>
    </row>
    <row r="62" spans="1:10" ht="15" customHeight="1" x14ac:dyDescent="0.25">
      <c r="A62" s="77">
        <v>15</v>
      </c>
      <c r="B62" s="55"/>
      <c r="C62" s="90" t="s">
        <v>131</v>
      </c>
      <c r="D62" s="91">
        <v>2005</v>
      </c>
      <c r="E62" s="79" t="s">
        <v>139</v>
      </c>
      <c r="F62" s="106" t="s">
        <v>66</v>
      </c>
      <c r="G62" s="57">
        <v>80</v>
      </c>
      <c r="H62" s="57">
        <v>72</v>
      </c>
      <c r="I62" s="75">
        <f t="shared" si="6"/>
        <v>152</v>
      </c>
      <c r="J62" s="58">
        <v>1</v>
      </c>
    </row>
    <row r="63" spans="1:10" ht="15.75" x14ac:dyDescent="0.25">
      <c r="A63" s="62">
        <v>16</v>
      </c>
      <c r="B63" s="55"/>
      <c r="C63" s="96" t="s">
        <v>120</v>
      </c>
      <c r="D63" s="76">
        <v>2005</v>
      </c>
      <c r="E63" s="79" t="s">
        <v>139</v>
      </c>
      <c r="F63" s="60" t="s">
        <v>62</v>
      </c>
      <c r="G63" s="57">
        <v>72</v>
      </c>
      <c r="H63" s="57">
        <v>79</v>
      </c>
      <c r="I63" s="75">
        <f t="shared" si="6"/>
        <v>151</v>
      </c>
      <c r="J63" s="58">
        <v>0</v>
      </c>
    </row>
    <row r="64" spans="1:10" ht="13.9" customHeight="1" x14ac:dyDescent="0.25">
      <c r="A64" s="77">
        <v>17</v>
      </c>
      <c r="B64" s="55"/>
      <c r="C64" s="88" t="s">
        <v>104</v>
      </c>
      <c r="D64" s="82">
        <v>2005</v>
      </c>
      <c r="E64" s="79" t="s">
        <v>139</v>
      </c>
      <c r="F64" s="59" t="s">
        <v>61</v>
      </c>
      <c r="G64" s="57">
        <v>83</v>
      </c>
      <c r="H64" s="57">
        <v>67</v>
      </c>
      <c r="I64" s="75">
        <f t="shared" si="6"/>
        <v>150</v>
      </c>
      <c r="J64" s="58">
        <v>3</v>
      </c>
    </row>
    <row r="65" spans="1:10" ht="15.75" x14ac:dyDescent="0.25">
      <c r="A65" s="62">
        <v>18</v>
      </c>
      <c r="B65" s="55"/>
      <c r="C65" s="90" t="s">
        <v>132</v>
      </c>
      <c r="D65" s="91">
        <v>2005</v>
      </c>
      <c r="E65" s="79" t="s">
        <v>139</v>
      </c>
      <c r="F65" s="106" t="s">
        <v>66</v>
      </c>
      <c r="G65" s="57">
        <v>76</v>
      </c>
      <c r="H65" s="57">
        <v>74</v>
      </c>
      <c r="I65" s="75">
        <f t="shared" si="6"/>
        <v>150</v>
      </c>
      <c r="J65" s="58">
        <v>0</v>
      </c>
    </row>
    <row r="66" spans="1:10" ht="15.75" x14ac:dyDescent="0.25">
      <c r="A66" s="77">
        <v>19</v>
      </c>
      <c r="B66" s="55"/>
      <c r="C66" s="96" t="s">
        <v>158</v>
      </c>
      <c r="D66" s="76">
        <v>2006</v>
      </c>
      <c r="E66" s="79" t="s">
        <v>139</v>
      </c>
      <c r="F66" s="60" t="s">
        <v>62</v>
      </c>
      <c r="G66" s="57">
        <v>71</v>
      </c>
      <c r="H66" s="57">
        <v>76</v>
      </c>
      <c r="I66" s="75">
        <f t="shared" si="6"/>
        <v>147</v>
      </c>
      <c r="J66" s="58">
        <v>1</v>
      </c>
    </row>
    <row r="67" spans="1:10" ht="15.75" x14ac:dyDescent="0.25">
      <c r="A67" s="62">
        <v>20</v>
      </c>
      <c r="B67" s="55"/>
      <c r="C67" s="84" t="s">
        <v>119</v>
      </c>
      <c r="D67" s="61">
        <v>2005</v>
      </c>
      <c r="E67" s="79" t="s">
        <v>139</v>
      </c>
      <c r="F67" s="60" t="s">
        <v>62</v>
      </c>
      <c r="G67" s="57">
        <v>69</v>
      </c>
      <c r="H67" s="57">
        <v>65</v>
      </c>
      <c r="I67" s="75">
        <f t="shared" si="6"/>
        <v>134</v>
      </c>
      <c r="J67" s="58">
        <v>1</v>
      </c>
    </row>
    <row r="68" spans="1:10" ht="16.5" thickBot="1" x14ac:dyDescent="0.3">
      <c r="A68" s="77">
        <v>21</v>
      </c>
      <c r="B68" s="55"/>
      <c r="C68" s="94" t="s">
        <v>92</v>
      </c>
      <c r="D68" s="102">
        <v>2005</v>
      </c>
      <c r="E68" s="79" t="s">
        <v>139</v>
      </c>
      <c r="F68" s="94" t="s">
        <v>87</v>
      </c>
      <c r="G68" s="80">
        <v>0</v>
      </c>
      <c r="H68" s="80">
        <v>0</v>
      </c>
      <c r="I68" s="81">
        <f t="shared" si="6"/>
        <v>0</v>
      </c>
      <c r="J68" s="115" t="s">
        <v>167</v>
      </c>
    </row>
    <row r="69" spans="1:10" x14ac:dyDescent="0.2">
      <c r="A69" s="33" t="s">
        <v>35</v>
      </c>
      <c r="B69" s="34" t="s">
        <v>36</v>
      </c>
      <c r="C69" s="35"/>
      <c r="D69" s="34" t="s">
        <v>37</v>
      </c>
      <c r="E69" s="34" t="s">
        <v>38</v>
      </c>
      <c r="F69" s="34" t="s">
        <v>39</v>
      </c>
      <c r="G69" s="36" t="s">
        <v>40</v>
      </c>
      <c r="H69" s="37"/>
      <c r="I69" s="38"/>
      <c r="J69" s="34">
        <v>10</v>
      </c>
    </row>
    <row r="70" spans="1:10" ht="23.25" thickBot="1" x14ac:dyDescent="0.25">
      <c r="A70" s="39" t="s">
        <v>41</v>
      </c>
      <c r="B70" s="40" t="s">
        <v>42</v>
      </c>
      <c r="C70" s="41" t="s">
        <v>43</v>
      </c>
      <c r="D70" s="40" t="s">
        <v>44</v>
      </c>
      <c r="E70" s="40" t="s">
        <v>45</v>
      </c>
      <c r="F70" s="42" t="s">
        <v>46</v>
      </c>
      <c r="G70" s="43">
        <v>1</v>
      </c>
      <c r="H70" s="44">
        <v>2</v>
      </c>
      <c r="I70" s="45" t="s">
        <v>0</v>
      </c>
      <c r="J70" s="42" t="s">
        <v>47</v>
      </c>
    </row>
    <row r="71" spans="1:10" ht="16.5" thickTop="1" x14ac:dyDescent="0.25">
      <c r="A71" s="221">
        <v>1</v>
      </c>
      <c r="B71" s="222"/>
      <c r="C71" s="223" t="s">
        <v>63</v>
      </c>
      <c r="D71" s="224">
        <v>2003</v>
      </c>
      <c r="E71" s="225" t="s">
        <v>136</v>
      </c>
      <c r="F71" s="223" t="s">
        <v>62</v>
      </c>
      <c r="G71" s="226">
        <v>92</v>
      </c>
      <c r="H71" s="226">
        <v>92</v>
      </c>
      <c r="I71" s="227">
        <f t="shared" ref="I71:I79" si="7">SUM(G71:H71)</f>
        <v>184</v>
      </c>
      <c r="J71" s="220">
        <v>8</v>
      </c>
    </row>
    <row r="72" spans="1:10" ht="15.75" x14ac:dyDescent="0.25">
      <c r="A72" s="77">
        <v>2</v>
      </c>
      <c r="B72" s="78"/>
      <c r="C72" s="143" t="s">
        <v>112</v>
      </c>
      <c r="D72" s="101">
        <v>2003</v>
      </c>
      <c r="E72" s="74" t="s">
        <v>137</v>
      </c>
      <c r="F72" s="59" t="s">
        <v>61</v>
      </c>
      <c r="G72" s="57">
        <v>95</v>
      </c>
      <c r="H72" s="57">
        <v>86</v>
      </c>
      <c r="I72" s="75">
        <f t="shared" si="7"/>
        <v>181</v>
      </c>
      <c r="J72" s="58">
        <v>7</v>
      </c>
    </row>
    <row r="73" spans="1:10" ht="15.75" x14ac:dyDescent="0.25">
      <c r="A73" s="77">
        <v>3</v>
      </c>
      <c r="B73" s="78"/>
      <c r="C73" s="97" t="s">
        <v>108</v>
      </c>
      <c r="D73" s="101">
        <v>2004</v>
      </c>
      <c r="E73" s="74" t="s">
        <v>136</v>
      </c>
      <c r="F73" s="59" t="s">
        <v>61</v>
      </c>
      <c r="G73" s="57">
        <v>82</v>
      </c>
      <c r="H73" s="57">
        <v>82</v>
      </c>
      <c r="I73" s="75">
        <f t="shared" si="7"/>
        <v>164</v>
      </c>
      <c r="J73" s="58">
        <v>5</v>
      </c>
    </row>
    <row r="74" spans="1:10" ht="15.75" x14ac:dyDescent="0.25">
      <c r="A74" s="62">
        <v>4</v>
      </c>
      <c r="B74" s="55"/>
      <c r="C74" s="189" t="s">
        <v>142</v>
      </c>
      <c r="D74" s="190">
        <v>2003</v>
      </c>
      <c r="E74" s="160" t="s">
        <v>136</v>
      </c>
      <c r="F74" s="191" t="s">
        <v>87</v>
      </c>
      <c r="G74" s="179">
        <v>82</v>
      </c>
      <c r="H74" s="179">
        <v>80</v>
      </c>
      <c r="I74" s="180">
        <f t="shared" si="7"/>
        <v>162</v>
      </c>
      <c r="J74" s="82">
        <v>1</v>
      </c>
    </row>
    <row r="75" spans="1:10" ht="15.75" x14ac:dyDescent="0.25">
      <c r="A75" s="212">
        <v>5</v>
      </c>
      <c r="B75" s="213"/>
      <c r="C75" s="228" t="s">
        <v>53</v>
      </c>
      <c r="D75" s="215">
        <v>2003</v>
      </c>
      <c r="E75" s="229" t="s">
        <v>136</v>
      </c>
      <c r="F75" s="217" t="s">
        <v>62</v>
      </c>
      <c r="G75" s="230">
        <v>78</v>
      </c>
      <c r="H75" s="230">
        <v>83</v>
      </c>
      <c r="I75" s="231">
        <f t="shared" si="7"/>
        <v>161</v>
      </c>
      <c r="J75" s="232">
        <v>3</v>
      </c>
    </row>
    <row r="76" spans="1:10" ht="15.75" x14ac:dyDescent="0.25">
      <c r="A76" s="62">
        <v>6</v>
      </c>
      <c r="B76" s="55"/>
      <c r="C76" s="88" t="s">
        <v>109</v>
      </c>
      <c r="D76" s="82">
        <v>2004</v>
      </c>
      <c r="E76" s="74" t="s">
        <v>136</v>
      </c>
      <c r="F76" s="59" t="s">
        <v>61</v>
      </c>
      <c r="G76" s="57">
        <v>79</v>
      </c>
      <c r="H76" s="57">
        <v>80</v>
      </c>
      <c r="I76" s="75">
        <f t="shared" si="7"/>
        <v>159</v>
      </c>
      <c r="J76" s="58">
        <v>1</v>
      </c>
    </row>
    <row r="77" spans="1:10" ht="15.75" x14ac:dyDescent="0.25">
      <c r="A77" s="212">
        <v>7</v>
      </c>
      <c r="B77" s="213"/>
      <c r="C77" s="233" t="s">
        <v>64</v>
      </c>
      <c r="D77" s="234">
        <v>2003</v>
      </c>
      <c r="E77" s="229" t="s">
        <v>136</v>
      </c>
      <c r="F77" s="235" t="s">
        <v>62</v>
      </c>
      <c r="G77" s="218">
        <v>71</v>
      </c>
      <c r="H77" s="218">
        <v>82</v>
      </c>
      <c r="I77" s="219">
        <f t="shared" si="7"/>
        <v>153</v>
      </c>
      <c r="J77" s="220">
        <v>0</v>
      </c>
    </row>
    <row r="78" spans="1:10" ht="15.75" x14ac:dyDescent="0.25">
      <c r="A78" s="62">
        <v>8</v>
      </c>
      <c r="B78" s="55"/>
      <c r="C78" s="88" t="s">
        <v>110</v>
      </c>
      <c r="D78" s="82">
        <v>2004</v>
      </c>
      <c r="E78" s="74" t="s">
        <v>136</v>
      </c>
      <c r="F78" s="63" t="s">
        <v>61</v>
      </c>
      <c r="G78" s="57">
        <v>83</v>
      </c>
      <c r="H78" s="57">
        <v>61</v>
      </c>
      <c r="I78" s="75">
        <f t="shared" si="7"/>
        <v>144</v>
      </c>
      <c r="J78" s="58">
        <v>1</v>
      </c>
    </row>
    <row r="79" spans="1:10" ht="15.75" x14ac:dyDescent="0.25">
      <c r="A79" s="62">
        <v>9</v>
      </c>
      <c r="B79" s="55"/>
      <c r="C79" s="88" t="s">
        <v>111</v>
      </c>
      <c r="D79" s="82">
        <v>2003</v>
      </c>
      <c r="E79" s="74" t="s">
        <v>136</v>
      </c>
      <c r="F79" s="63" t="s">
        <v>61</v>
      </c>
      <c r="G79" s="57"/>
      <c r="H79" s="57"/>
      <c r="I79" s="75">
        <f t="shared" si="7"/>
        <v>0</v>
      </c>
      <c r="J79" s="116" t="s">
        <v>167</v>
      </c>
    </row>
    <row r="80" spans="1:10" x14ac:dyDescent="0.2">
      <c r="D80" s="22"/>
      <c r="H80" s="22"/>
      <c r="I80" s="22"/>
    </row>
    <row r="81" spans="1:10" ht="15" thickBot="1" x14ac:dyDescent="0.25">
      <c r="D81" s="22"/>
      <c r="H81" s="22"/>
      <c r="I81" s="22"/>
    </row>
    <row r="82" spans="1:10" x14ac:dyDescent="0.2">
      <c r="A82" s="33" t="s">
        <v>35</v>
      </c>
      <c r="B82" s="34" t="s">
        <v>36</v>
      </c>
      <c r="C82" s="35"/>
      <c r="D82" s="34" t="s">
        <v>37</v>
      </c>
      <c r="E82" s="34" t="s">
        <v>38</v>
      </c>
      <c r="F82" s="34" t="s">
        <v>39</v>
      </c>
      <c r="G82" s="36" t="s">
        <v>40</v>
      </c>
      <c r="H82" s="37"/>
      <c r="I82" s="38"/>
      <c r="J82" s="34">
        <v>10</v>
      </c>
    </row>
    <row r="83" spans="1:10" ht="23.25" thickBot="1" x14ac:dyDescent="0.25">
      <c r="A83" s="39" t="s">
        <v>41</v>
      </c>
      <c r="B83" s="40" t="s">
        <v>42</v>
      </c>
      <c r="C83" s="41" t="s">
        <v>43</v>
      </c>
      <c r="D83" s="40" t="s">
        <v>44</v>
      </c>
      <c r="E83" s="40" t="s">
        <v>45</v>
      </c>
      <c r="F83" s="42" t="s">
        <v>46</v>
      </c>
      <c r="G83" s="43">
        <v>1</v>
      </c>
      <c r="H83" s="44">
        <v>2</v>
      </c>
      <c r="I83" s="45" t="s">
        <v>0</v>
      </c>
      <c r="J83" s="42" t="s">
        <v>47</v>
      </c>
    </row>
    <row r="84" spans="1:10" ht="16.5" thickTop="1" x14ac:dyDescent="0.25">
      <c r="A84" s="77">
        <v>1</v>
      </c>
      <c r="B84" s="78"/>
      <c r="C84" s="97" t="s">
        <v>113</v>
      </c>
      <c r="D84" s="101">
        <v>2003</v>
      </c>
      <c r="E84" s="74" t="s">
        <v>138</v>
      </c>
      <c r="F84" s="59" t="s">
        <v>61</v>
      </c>
      <c r="G84" s="57">
        <v>94</v>
      </c>
      <c r="H84" s="57">
        <v>94</v>
      </c>
      <c r="I84" s="75">
        <f t="shared" ref="I84:I100" si="8">SUM(G84:H84)</f>
        <v>188</v>
      </c>
      <c r="J84" s="58">
        <v>8</v>
      </c>
    </row>
    <row r="85" spans="1:10" ht="15.75" x14ac:dyDescent="0.25">
      <c r="A85" s="77">
        <v>2</v>
      </c>
      <c r="B85" s="78"/>
      <c r="C85" s="144" t="s">
        <v>114</v>
      </c>
      <c r="D85" s="101">
        <v>2003</v>
      </c>
      <c r="E85" s="74" t="s">
        <v>138</v>
      </c>
      <c r="F85" s="59" t="s">
        <v>61</v>
      </c>
      <c r="G85" s="57">
        <v>87</v>
      </c>
      <c r="H85" s="57">
        <v>94</v>
      </c>
      <c r="I85" s="75">
        <f t="shared" si="8"/>
        <v>181</v>
      </c>
      <c r="J85" s="58">
        <v>5</v>
      </c>
    </row>
    <row r="86" spans="1:10" ht="15.75" x14ac:dyDescent="0.25">
      <c r="A86" s="77">
        <v>3</v>
      </c>
      <c r="B86" s="78"/>
      <c r="C86" s="192" t="s">
        <v>99</v>
      </c>
      <c r="D86" s="193">
        <v>2003</v>
      </c>
      <c r="E86" s="160" t="s">
        <v>138</v>
      </c>
      <c r="F86" s="181" t="s">
        <v>56</v>
      </c>
      <c r="G86" s="179">
        <v>85</v>
      </c>
      <c r="H86" s="179">
        <v>93</v>
      </c>
      <c r="I86" s="180">
        <f t="shared" si="8"/>
        <v>178</v>
      </c>
      <c r="J86" s="58">
        <v>5</v>
      </c>
    </row>
    <row r="87" spans="1:10" ht="15.75" x14ac:dyDescent="0.25">
      <c r="A87" s="77">
        <v>4</v>
      </c>
      <c r="B87" s="78"/>
      <c r="C87" s="144" t="s">
        <v>115</v>
      </c>
      <c r="D87" s="101">
        <v>2003</v>
      </c>
      <c r="E87" s="74" t="s">
        <v>138</v>
      </c>
      <c r="F87" s="59" t="s">
        <v>61</v>
      </c>
      <c r="G87" s="57">
        <v>86</v>
      </c>
      <c r="H87" s="57">
        <v>89</v>
      </c>
      <c r="I87" s="75">
        <f t="shared" si="8"/>
        <v>175</v>
      </c>
      <c r="J87" s="58">
        <v>1</v>
      </c>
    </row>
    <row r="88" spans="1:10" ht="15.75" x14ac:dyDescent="0.25">
      <c r="A88" s="77">
        <v>5</v>
      </c>
      <c r="B88" s="55"/>
      <c r="C88" s="192" t="s">
        <v>98</v>
      </c>
      <c r="D88" s="193">
        <v>2004</v>
      </c>
      <c r="E88" s="160" t="s">
        <v>138</v>
      </c>
      <c r="F88" s="181" t="s">
        <v>56</v>
      </c>
      <c r="G88" s="179">
        <v>88</v>
      </c>
      <c r="H88" s="179">
        <v>86</v>
      </c>
      <c r="I88" s="180">
        <f t="shared" si="8"/>
        <v>174</v>
      </c>
      <c r="J88" s="58">
        <v>2</v>
      </c>
    </row>
    <row r="89" spans="1:10" ht="15.75" x14ac:dyDescent="0.25">
      <c r="A89" s="77">
        <v>6</v>
      </c>
      <c r="B89" s="55"/>
      <c r="C89" s="145" t="s">
        <v>60</v>
      </c>
      <c r="D89" s="146">
        <v>2004</v>
      </c>
      <c r="E89" s="74" t="s">
        <v>138</v>
      </c>
      <c r="F89" s="92" t="s">
        <v>59</v>
      </c>
      <c r="G89" s="57">
        <v>84</v>
      </c>
      <c r="H89" s="57">
        <v>88</v>
      </c>
      <c r="I89" s="75">
        <f t="shared" si="8"/>
        <v>172</v>
      </c>
      <c r="J89" s="58">
        <v>5</v>
      </c>
    </row>
    <row r="90" spans="1:10" ht="15.75" x14ac:dyDescent="0.25">
      <c r="A90" s="77">
        <v>7</v>
      </c>
      <c r="B90" s="55"/>
      <c r="C90" s="145" t="s">
        <v>124</v>
      </c>
      <c r="D90" s="146">
        <v>2003</v>
      </c>
      <c r="E90" s="74" t="s">
        <v>138</v>
      </c>
      <c r="F90" s="92" t="s">
        <v>59</v>
      </c>
      <c r="G90" s="57">
        <v>85</v>
      </c>
      <c r="H90" s="57">
        <v>85</v>
      </c>
      <c r="I90" s="75">
        <f t="shared" si="8"/>
        <v>170</v>
      </c>
      <c r="J90" s="58">
        <v>2</v>
      </c>
    </row>
    <row r="91" spans="1:10" ht="15.75" x14ac:dyDescent="0.25">
      <c r="A91" s="77">
        <v>8</v>
      </c>
      <c r="B91" s="55"/>
      <c r="C91" s="128" t="s">
        <v>161</v>
      </c>
      <c r="D91" s="130">
        <v>2004</v>
      </c>
      <c r="E91" s="129" t="s">
        <v>138</v>
      </c>
      <c r="F91" s="147" t="s">
        <v>164</v>
      </c>
      <c r="G91" s="57">
        <v>86</v>
      </c>
      <c r="H91" s="57">
        <v>84</v>
      </c>
      <c r="I91" s="75">
        <f t="shared" si="8"/>
        <v>170</v>
      </c>
      <c r="J91" s="58">
        <v>3</v>
      </c>
    </row>
    <row r="92" spans="1:10" ht="15.75" x14ac:dyDescent="0.25">
      <c r="A92" s="77">
        <v>9</v>
      </c>
      <c r="B92" s="55"/>
      <c r="C92" s="94" t="s">
        <v>54</v>
      </c>
      <c r="D92" s="102">
        <v>2002</v>
      </c>
      <c r="E92" s="74" t="s">
        <v>138</v>
      </c>
      <c r="F92" s="21" t="s">
        <v>87</v>
      </c>
      <c r="G92" s="80">
        <v>80</v>
      </c>
      <c r="H92" s="80">
        <v>88</v>
      </c>
      <c r="I92" s="81">
        <f t="shared" si="8"/>
        <v>168</v>
      </c>
      <c r="J92" s="82">
        <v>3</v>
      </c>
    </row>
    <row r="93" spans="1:10" ht="15.75" x14ac:dyDescent="0.25">
      <c r="A93" s="77">
        <v>10</v>
      </c>
      <c r="B93" s="55"/>
      <c r="C93" s="21" t="s">
        <v>69</v>
      </c>
      <c r="D93" s="64">
        <v>2003</v>
      </c>
      <c r="E93" s="74" t="s">
        <v>138</v>
      </c>
      <c r="F93" s="21" t="s">
        <v>87</v>
      </c>
      <c r="G93" s="80">
        <v>87</v>
      </c>
      <c r="H93" s="80">
        <v>79</v>
      </c>
      <c r="I93" s="81">
        <f t="shared" si="8"/>
        <v>166</v>
      </c>
      <c r="J93" s="82">
        <v>1</v>
      </c>
    </row>
    <row r="94" spans="1:10" ht="15.75" x14ac:dyDescent="0.25">
      <c r="A94" s="77">
        <v>11</v>
      </c>
      <c r="B94" s="55"/>
      <c r="C94" s="60" t="s">
        <v>65</v>
      </c>
      <c r="D94" s="61">
        <v>2003</v>
      </c>
      <c r="E94" s="74" t="s">
        <v>138</v>
      </c>
      <c r="F94" s="60" t="s">
        <v>62</v>
      </c>
      <c r="G94" s="57">
        <v>85</v>
      </c>
      <c r="H94" s="57">
        <v>80</v>
      </c>
      <c r="I94" s="75">
        <f t="shared" si="8"/>
        <v>165</v>
      </c>
      <c r="J94" s="58">
        <v>1</v>
      </c>
    </row>
    <row r="95" spans="1:10" ht="15.75" x14ac:dyDescent="0.25">
      <c r="A95" s="77">
        <v>12</v>
      </c>
      <c r="B95" s="55"/>
      <c r="C95" s="73" t="s">
        <v>78</v>
      </c>
      <c r="D95" s="154">
        <v>2003</v>
      </c>
      <c r="E95" s="74" t="s">
        <v>138</v>
      </c>
      <c r="F95" s="73" t="s">
        <v>62</v>
      </c>
      <c r="G95" s="57">
        <v>85</v>
      </c>
      <c r="H95" s="57">
        <v>79</v>
      </c>
      <c r="I95" s="75">
        <f t="shared" si="8"/>
        <v>164</v>
      </c>
      <c r="J95" s="58">
        <v>3</v>
      </c>
    </row>
    <row r="96" spans="1:10" ht="15.75" x14ac:dyDescent="0.25">
      <c r="A96" s="77">
        <v>13</v>
      </c>
      <c r="B96" s="55"/>
      <c r="C96" s="89" t="s">
        <v>125</v>
      </c>
      <c r="D96" s="155">
        <v>2003</v>
      </c>
      <c r="E96" s="74" t="s">
        <v>138</v>
      </c>
      <c r="F96" s="89" t="s">
        <v>135</v>
      </c>
      <c r="G96" s="57">
        <v>84</v>
      </c>
      <c r="H96" s="57">
        <v>78</v>
      </c>
      <c r="I96" s="75">
        <f t="shared" si="8"/>
        <v>162</v>
      </c>
      <c r="J96" s="58">
        <v>2</v>
      </c>
    </row>
    <row r="97" spans="1:10" ht="14.45" customHeight="1" x14ac:dyDescent="0.25">
      <c r="A97" s="77">
        <v>14</v>
      </c>
      <c r="B97" s="55"/>
      <c r="C97" s="73" t="s">
        <v>159</v>
      </c>
      <c r="D97" s="76">
        <v>2004</v>
      </c>
      <c r="E97" s="74" t="s">
        <v>138</v>
      </c>
      <c r="F97" s="73" t="s">
        <v>62</v>
      </c>
      <c r="G97" s="57">
        <v>76</v>
      </c>
      <c r="H97" s="57">
        <v>78</v>
      </c>
      <c r="I97" s="75">
        <f t="shared" si="8"/>
        <v>154</v>
      </c>
      <c r="J97" s="58">
        <v>1</v>
      </c>
    </row>
    <row r="98" spans="1:10" ht="15.75" x14ac:dyDescent="0.25">
      <c r="A98" s="77">
        <v>15</v>
      </c>
      <c r="B98" s="55"/>
      <c r="C98" s="98" t="s">
        <v>68</v>
      </c>
      <c r="D98" s="103">
        <v>2004</v>
      </c>
      <c r="E98" s="74" t="s">
        <v>138</v>
      </c>
      <c r="F98" s="98" t="s">
        <v>133</v>
      </c>
      <c r="G98" s="57">
        <v>77</v>
      </c>
      <c r="H98" s="57">
        <v>71</v>
      </c>
      <c r="I98" s="75">
        <f t="shared" si="8"/>
        <v>148</v>
      </c>
      <c r="J98" s="58">
        <v>1</v>
      </c>
    </row>
    <row r="99" spans="1:10" ht="15.75" x14ac:dyDescent="0.25">
      <c r="A99" s="77">
        <v>16</v>
      </c>
      <c r="B99" s="55"/>
      <c r="C99" s="94" t="s">
        <v>72</v>
      </c>
      <c r="D99" s="102">
        <v>2003</v>
      </c>
      <c r="E99" s="74" t="s">
        <v>138</v>
      </c>
      <c r="F99" s="94" t="s">
        <v>87</v>
      </c>
      <c r="G99" s="80">
        <v>70</v>
      </c>
      <c r="H99" s="80">
        <v>74</v>
      </c>
      <c r="I99" s="81">
        <f t="shared" si="8"/>
        <v>144</v>
      </c>
      <c r="J99" s="82">
        <v>0</v>
      </c>
    </row>
    <row r="100" spans="1:10" ht="15.75" x14ac:dyDescent="0.25">
      <c r="A100" s="77">
        <v>17</v>
      </c>
      <c r="B100" s="55"/>
      <c r="C100" s="89" t="s">
        <v>58</v>
      </c>
      <c r="D100" s="82">
        <v>2004</v>
      </c>
      <c r="E100" s="74" t="s">
        <v>138</v>
      </c>
      <c r="F100" s="70" t="s">
        <v>57</v>
      </c>
      <c r="G100" s="80">
        <v>59</v>
      </c>
      <c r="H100" s="80">
        <v>70</v>
      </c>
      <c r="I100" s="81">
        <f t="shared" si="8"/>
        <v>129</v>
      </c>
      <c r="J100" s="82">
        <v>1</v>
      </c>
    </row>
  </sheetData>
  <sortState ref="C48:J68">
    <sortCondition descending="1" ref="I48:I68"/>
    <sortCondition descending="1" ref="J48:J68"/>
  </sortState>
  <pageMargins left="0.7" right="0.57999999999999996" top="0.63" bottom="0.52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9" workbookViewId="0">
      <selection activeCell="I45" sqref="I45"/>
    </sheetView>
  </sheetViews>
  <sheetFormatPr defaultColWidth="8.85546875" defaultRowHeight="12.75" x14ac:dyDescent="0.2"/>
  <cols>
    <col min="1" max="6" width="8.85546875" style="10"/>
    <col min="7" max="7" width="11.140625" style="10" customWidth="1"/>
    <col min="8" max="16384" width="8.85546875" style="10"/>
  </cols>
  <sheetData>
    <row r="1" spans="1:7" ht="17.25" x14ac:dyDescent="0.25">
      <c r="B1" s="11"/>
      <c r="D1" s="18" t="s">
        <v>30</v>
      </c>
    </row>
    <row r="2" spans="1:7" ht="15.75" x14ac:dyDescent="0.25">
      <c r="A2" s="11"/>
      <c r="B2" s="11"/>
      <c r="D2" s="8"/>
    </row>
    <row r="3" spans="1:7" ht="25.5" x14ac:dyDescent="0.35">
      <c r="A3" s="11"/>
      <c r="D3" s="8"/>
      <c r="G3" s="19">
        <v>2018</v>
      </c>
    </row>
    <row r="4" spans="1:7" ht="15.75" x14ac:dyDescent="0.25">
      <c r="A4" s="11"/>
      <c r="D4" s="8"/>
    </row>
    <row r="5" spans="1:7" ht="15.75" x14ac:dyDescent="0.25">
      <c r="A5" s="11"/>
      <c r="D5" s="8"/>
    </row>
    <row r="6" spans="1:7" ht="20.25" x14ac:dyDescent="0.3">
      <c r="A6" s="11"/>
      <c r="C6" s="132" t="s">
        <v>169</v>
      </c>
    </row>
    <row r="7" spans="1:7" ht="18.75" x14ac:dyDescent="0.3">
      <c r="C7" s="9"/>
      <c r="D7" s="12" t="s">
        <v>12</v>
      </c>
    </row>
    <row r="8" spans="1:7" ht="15.75" x14ac:dyDescent="0.25">
      <c r="A8" s="9"/>
      <c r="C8" s="9"/>
      <c r="D8" s="9" t="s">
        <v>22</v>
      </c>
    </row>
    <row r="9" spans="1:7" ht="15.75" x14ac:dyDescent="0.25">
      <c r="A9" s="9"/>
      <c r="C9" s="9"/>
      <c r="D9" s="9" t="s">
        <v>6</v>
      </c>
    </row>
    <row r="10" spans="1:7" ht="15.75" x14ac:dyDescent="0.25">
      <c r="A10" s="9"/>
      <c r="C10" s="9"/>
      <c r="D10" s="9" t="s">
        <v>24</v>
      </c>
    </row>
    <row r="11" spans="1:7" ht="15.75" x14ac:dyDescent="0.25">
      <c r="A11" s="9"/>
      <c r="C11" s="9"/>
      <c r="D11" s="9" t="s">
        <v>23</v>
      </c>
    </row>
    <row r="12" spans="1:7" ht="15.75" x14ac:dyDescent="0.25">
      <c r="A12" s="9"/>
      <c r="C12" s="9"/>
      <c r="D12" s="9"/>
    </row>
    <row r="13" spans="1:7" ht="15.75" x14ac:dyDescent="0.25">
      <c r="A13" s="9"/>
      <c r="C13" s="9"/>
      <c r="D13" s="9"/>
      <c r="E13" s="9"/>
      <c r="F13" s="9"/>
      <c r="G13" s="9"/>
    </row>
    <row r="14" spans="1:7" ht="15.75" x14ac:dyDescent="0.25">
      <c r="A14" s="9"/>
      <c r="C14" s="9"/>
      <c r="D14" s="11" t="s">
        <v>7</v>
      </c>
    </row>
    <row r="15" spans="1:7" ht="15.75" x14ac:dyDescent="0.25">
      <c r="A15" s="9"/>
      <c r="C15" s="9"/>
      <c r="D15" s="9" t="s">
        <v>18</v>
      </c>
    </row>
    <row r="16" spans="1:7" ht="15.75" x14ac:dyDescent="0.25">
      <c r="A16" s="9"/>
      <c r="C16" s="9"/>
      <c r="D16" s="9"/>
    </row>
    <row r="17" spans="1:8" ht="15.75" x14ac:dyDescent="0.25">
      <c r="A17" s="9"/>
      <c r="C17" s="9"/>
      <c r="D17" s="11" t="s">
        <v>15</v>
      </c>
    </row>
    <row r="18" spans="1:8" ht="15.75" x14ac:dyDescent="0.25">
      <c r="A18" s="9"/>
      <c r="C18" s="9"/>
      <c r="D18" s="9" t="s">
        <v>10</v>
      </c>
      <c r="H18" s="9"/>
    </row>
    <row r="19" spans="1:8" ht="15.75" x14ac:dyDescent="0.25">
      <c r="A19" s="9"/>
      <c r="C19" s="9"/>
      <c r="D19" s="9" t="s">
        <v>26</v>
      </c>
      <c r="H19" s="9"/>
    </row>
    <row r="20" spans="1:8" ht="15.75" x14ac:dyDescent="0.25">
      <c r="A20" s="9"/>
      <c r="C20" s="9"/>
      <c r="D20" s="9" t="s">
        <v>25</v>
      </c>
      <c r="H20" s="9"/>
    </row>
    <row r="21" spans="1:8" ht="15.75" x14ac:dyDescent="0.25">
      <c r="A21" s="9"/>
      <c r="C21" s="9"/>
      <c r="H21" s="9"/>
    </row>
    <row r="22" spans="1:8" ht="15.75" x14ac:dyDescent="0.25">
      <c r="A22" s="9"/>
      <c r="C22" s="9"/>
      <c r="D22" s="11" t="s">
        <v>16</v>
      </c>
      <c r="H22" s="9"/>
    </row>
    <row r="23" spans="1:8" ht="15.75" x14ac:dyDescent="0.25">
      <c r="A23" s="9"/>
      <c r="C23" s="9"/>
      <c r="D23" s="9" t="s">
        <v>18</v>
      </c>
    </row>
    <row r="24" spans="1:8" ht="15.75" x14ac:dyDescent="0.25">
      <c r="A24" s="9"/>
      <c r="C24" s="9"/>
      <c r="D24" s="9" t="s">
        <v>10</v>
      </c>
    </row>
    <row r="25" spans="1:8" ht="15.75" x14ac:dyDescent="0.25">
      <c r="A25" s="9"/>
      <c r="C25" s="9"/>
      <c r="D25" s="9" t="s">
        <v>11</v>
      </c>
    </row>
    <row r="26" spans="1:8" ht="15.75" x14ac:dyDescent="0.25">
      <c r="A26" s="9"/>
      <c r="C26" s="9"/>
    </row>
    <row r="27" spans="1:8" ht="15.75" x14ac:dyDescent="0.25">
      <c r="A27" s="9"/>
      <c r="C27" s="9"/>
      <c r="D27" s="11" t="s">
        <v>13</v>
      </c>
    </row>
    <row r="28" spans="1:8" ht="15.75" x14ac:dyDescent="0.25">
      <c r="A28" s="9"/>
      <c r="C28" s="9"/>
      <c r="D28" s="9" t="s">
        <v>9</v>
      </c>
    </row>
    <row r="29" spans="1:8" ht="15.75" x14ac:dyDescent="0.25">
      <c r="A29" s="9"/>
      <c r="C29" s="9"/>
    </row>
    <row r="30" spans="1:8" ht="15.75" x14ac:dyDescent="0.25">
      <c r="A30" s="9"/>
      <c r="C30" s="9"/>
      <c r="D30" s="11" t="s">
        <v>75</v>
      </c>
    </row>
    <row r="31" spans="1:8" ht="15.75" x14ac:dyDescent="0.25">
      <c r="A31" s="9"/>
      <c r="C31" s="9"/>
      <c r="D31" s="9" t="s">
        <v>18</v>
      </c>
    </row>
    <row r="32" spans="1:8" ht="15.75" x14ac:dyDescent="0.25">
      <c r="A32" s="9"/>
      <c r="C32" s="9"/>
      <c r="D32" s="9" t="s">
        <v>14</v>
      </c>
    </row>
    <row r="33" spans="1:4" ht="15.75" x14ac:dyDescent="0.25">
      <c r="A33" s="9"/>
      <c r="C33" s="9"/>
      <c r="D33" s="9" t="s">
        <v>27</v>
      </c>
    </row>
    <row r="34" spans="1:4" ht="15.75" x14ac:dyDescent="0.25">
      <c r="A34" s="9"/>
      <c r="C34" s="9"/>
    </row>
    <row r="35" spans="1:4" ht="15.75" x14ac:dyDescent="0.25">
      <c r="A35" s="9"/>
      <c r="C35" s="9"/>
      <c r="D35" s="11" t="s">
        <v>17</v>
      </c>
    </row>
    <row r="36" spans="1:4" ht="15.75" x14ac:dyDescent="0.25">
      <c r="A36" s="9"/>
      <c r="C36" s="9"/>
      <c r="D36" s="9" t="s">
        <v>168</v>
      </c>
    </row>
    <row r="37" spans="1:4" ht="15.75" x14ac:dyDescent="0.25">
      <c r="A37" s="9"/>
      <c r="C37" s="9"/>
      <c r="D37" s="9" t="s">
        <v>8</v>
      </c>
    </row>
    <row r="38" spans="1:4" ht="15.75" x14ac:dyDescent="0.25">
      <c r="A38" s="9"/>
      <c r="C38" s="9"/>
    </row>
    <row r="39" spans="1:4" ht="15.75" x14ac:dyDescent="0.25">
      <c r="A39" s="9"/>
      <c r="B39" s="9"/>
      <c r="C39" s="9"/>
    </row>
    <row r="40" spans="1:4" ht="15.75" x14ac:dyDescent="0.25">
      <c r="A40" s="9" t="s">
        <v>177</v>
      </c>
      <c r="B40" s="9"/>
      <c r="C40" s="9"/>
    </row>
    <row r="41" spans="1:4" ht="15.75" x14ac:dyDescent="0.25">
      <c r="A41" s="9" t="s">
        <v>157</v>
      </c>
      <c r="B41" s="9"/>
      <c r="C41" s="9"/>
    </row>
    <row r="42" spans="1:4" ht="15.75" x14ac:dyDescent="0.25">
      <c r="A42" s="9" t="s">
        <v>172</v>
      </c>
      <c r="B42" s="9"/>
      <c r="C42" s="9"/>
    </row>
    <row r="43" spans="1:4" ht="15.75" x14ac:dyDescent="0.25">
      <c r="A43" s="9" t="s">
        <v>170</v>
      </c>
      <c r="B43" s="9"/>
      <c r="C43" s="9"/>
    </row>
    <row r="44" spans="1:4" ht="15.75" x14ac:dyDescent="0.25">
      <c r="A44" s="9" t="s">
        <v>178</v>
      </c>
      <c r="B44" s="9"/>
      <c r="C44" s="9"/>
    </row>
    <row r="45" spans="1:4" ht="15.75" x14ac:dyDescent="0.25">
      <c r="A45" s="9"/>
      <c r="B45" s="9"/>
      <c r="C45" s="9"/>
    </row>
    <row r="46" spans="1:4" ht="15.75" x14ac:dyDescent="0.25">
      <c r="B46" s="9"/>
      <c r="C46" s="9"/>
    </row>
    <row r="47" spans="1:4" ht="15.75" x14ac:dyDescent="0.25">
      <c r="A47" s="9" t="s">
        <v>19</v>
      </c>
    </row>
    <row r="50" spans="1:1" ht="15.75" x14ac:dyDescent="0.25">
      <c r="A50" s="9" t="s">
        <v>82</v>
      </c>
    </row>
  </sheetData>
  <phoneticPr fontId="7" type="noConversion"/>
  <pageMargins left="0.9" right="0.32" top="0.64" bottom="0.57999999999999996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Uvodni list</vt:lpstr>
      <vt:lpstr>Učenci in Učenke puška</vt:lpstr>
      <vt:lpstr>Poro 18</vt:lpstr>
    </vt:vector>
  </TitlesOfParts>
  <Company>LOKA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Mojca Mezeg Drmota</cp:lastModifiedBy>
  <cp:lastPrinted>2018-01-27T08:50:52Z</cp:lastPrinted>
  <dcterms:created xsi:type="dcterms:W3CDTF">2003-02-14T17:24:10Z</dcterms:created>
  <dcterms:modified xsi:type="dcterms:W3CDTF">2018-01-30T20:39:27Z</dcterms:modified>
</cp:coreProperties>
</file>